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<sst xmlns="http://schemas.openxmlformats.org/spreadsheetml/2006/main" count="41" uniqueCount="41">
  <si>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</si>
  <si>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IVH040</t>
  </si>
  <si>
    <t xml:space="preserve">Ud</t>
  </si>
  <si>
    <t xml:space="preserve">Dispositivo de control centralizado.</t>
  </si>
  <si>
    <r>
      <rPr>
        <sz val="8.25"/>
        <color rgb="FF000000"/>
        <rFont val="Arial"/>
        <family val="2"/>
      </rPr>
      <t xml:space="preserve">Dispositivo de control centralizado formado por armario de programación compuesto por caja de superficie estanca, de 300x200x150 mm, interruptor automático, transformador y programador electrónico, para control de hasta 3 extractores estáticos mecánicos en vivienda unifamiliar, con sistema automático de funcionamiento simultáneo y anemómetro; instalación en vivienda unifamiliar. Incluso tubo protector del cableado y cables.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</si>
  <si>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</si>
  <si>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</si>
  <si>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</si>
  <si>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</si>
  <si>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</si>
  <si>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</si>
  <si>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</si>
  <si>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mt42svi025a</t>
  </si>
  <si>
    <t xml:space="preserve">Ud</t>
  </si>
  <si>
    <t xml:space="preserve">Armario de programación, compuesto por caja de superficie estanca, de 300x200x150 mm, interruptor automático, transformador y programador electrónico, para control de hasta 3 extractores estáticos mecánicos en vivienda unifamiliar.</t>
  </si>
  <si>
    <t xml:space="preserve">mt42svi027a</t>
  </si>
  <si>
    <t xml:space="preserve">Ud</t>
  </si>
  <si>
    <t xml:space="preserve">Sistema automático de funcionamiento simultáneo.</t>
  </si>
  <si>
    <t xml:space="preserve">mt42svi028a</t>
  </si>
  <si>
    <t xml:space="preserve">Ud</t>
  </si>
  <si>
    <t xml:space="preserve">Anemómetro.</t>
  </si>
  <si>
    <t xml:space="preserve">mt35aia090ca</t>
  </si>
  <si>
    <t xml:space="preserve">m</t>
  </si>
  <si>
    <t xml:space="preserve">Tubo rígido de PVC, roscable, curvable en caliente, de color negro, de 16 mm de diámetro nominal, para canalización fija en superficie. Resistencia a la compresión 1250 N, resistencia al impacto 2 julios, temperatura de trabajo -5°C hasta 60°C, con grado de protección IP547, propiedades eléctricas: aislante, no propagador de la llama. Incluso abrazaderas, elementos de sujeción y accesorios (curvas, manguitos, tes, codos y curvas flexibles).</t>
  </si>
  <si>
    <t xml:space="preserve">mt35cun020a</t>
  </si>
  <si>
    <t xml:space="preserve">m</t>
  </si>
  <si>
    <t xml:space="preserve">Cable unipolar H07Z1-K (AS), siendo su tensión asignada de 450/750 V, reacción al fuego clase Cca-s1a,d1,a1 según UNE-EN 50575, con conductor multifilar de cobre clase 5 (-K) de 1,5 mm² de sección, con aislamiento de compuesto termoplástico a base de poliolefina libre de halógenos con baja emisión de humos y gases corrosivos (Z1).</t>
  </si>
  <si>
    <t xml:space="preserve">Subtotal materiales:</t>
  </si>
  <si>
    <t xml:space="preserve">Mano de obra</t>
  </si>
  <si>
    <t xml:space="preserve">mo003</t>
  </si>
  <si>
    <t xml:space="preserve">h</t>
  </si>
  <si>
    <t xml:space="preserve">Maestro electricista.</t>
  </si>
  <si>
    <t xml:space="preserve">mo102</t>
  </si>
  <si>
    <t xml:space="preserve">h</t>
  </si>
  <si>
    <t xml:space="preserve">Ayudante electricista.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</si>
  <si>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</si>
  <si>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</si>
  <si>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</si>
  <si>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</si>
  <si>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$ 2.469.228,17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</si>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</sst>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27" customWidth="1"/>
    <col min="3" max="3" width="0.85" customWidth="1"/>
    <col min="4" max="4" width="6.80" customWidth="1"/>
    <col min="5" max="5" width="67.83" customWidth="1"/>
    <col min="6" max="6" width="10.03" customWidth="1"/>
    <col min="7" max="7" width="15.13" customWidth="1"/>
    <col min="8" max="8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7.4834e+06</v>
      </c>
      <c r="H10" s="12">
        <f ca="1">ROUND(INDIRECT(ADDRESS(ROW()+(0), COLUMN()+(-2), 1))*INDIRECT(ADDRESS(ROW()+(0), COLUMN()+(-1), 1)), 2)</f>
        <v>7.4834e+06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2.11679e+06</v>
      </c>
      <c r="H11" s="12">
        <f ca="1">ROUND(INDIRECT(ADDRESS(ROW()+(0), COLUMN()+(-2), 1))*INDIRECT(ADDRESS(ROW()+(0), COLUMN()+(-1), 1)), 2)</f>
        <v>2.11679e+06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</v>
      </c>
      <c r="G12" s="12">
        <v>7.54271e+06</v>
      </c>
      <c r="H12" s="12">
        <f ca="1">ROUND(INDIRECT(ADDRESS(ROW()+(0), COLUMN()+(-2), 1))*INDIRECT(ADDRESS(ROW()+(0), COLUMN()+(-1), 1)), 2)</f>
        <v>7.54271e+06</v>
      </c>
    </row>
    <row r="13" spans="1:8" ht="66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6</v>
      </c>
      <c r="G13" s="12">
        <v>9220.06</v>
      </c>
      <c r="H13" s="12">
        <f ca="1">ROUND(INDIRECT(ADDRESS(ROW()+(0), COLUMN()+(-2), 1))*INDIRECT(ADDRESS(ROW()+(0), COLUMN()+(-1), 1)), 2)</f>
        <v>55320.4</v>
      </c>
    </row>
    <row r="14" spans="1:8" ht="55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18</v>
      </c>
      <c r="G14" s="14">
        <v>3068.62</v>
      </c>
      <c r="H14" s="14">
        <f ca="1">ROUND(INDIRECT(ADDRESS(ROW()+(0), COLUMN()+(-2), 1))*INDIRECT(ADDRESS(ROW()+(0), COLUMN()+(-1), 1)), 2)</f>
        <v>55235.2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1.72535e+07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0.584</v>
      </c>
      <c r="G17" s="12">
        <v>37753.4</v>
      </c>
      <c r="H17" s="12">
        <f ca="1">ROUND(INDIRECT(ADDRESS(ROW()+(0), COLUMN()+(-2), 1))*INDIRECT(ADDRESS(ROW()+(0), COLUMN()+(-1), 1)), 2)</f>
        <v>22048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0.584</v>
      </c>
      <c r="G18" s="14">
        <v>27409</v>
      </c>
      <c r="H18" s="14">
        <f ca="1">ROUND(INDIRECT(ADDRESS(ROW()+(0), COLUMN()+(-2), 1))*INDIRECT(ADDRESS(ROW()+(0), COLUMN()+(-1), 1)), 2)</f>
        <v>16006.9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1))), 2)</f>
        <v>38054.8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20" t="s">
        <v>37</v>
      </c>
      <c r="D21" s="20"/>
      <c r="E21" s="19" t="s">
        <v>38</v>
      </c>
      <c r="F21" s="13">
        <v>2</v>
      </c>
      <c r="G21" s="14">
        <f ca="1">ROUND(SUM(INDIRECT(ADDRESS(ROW()+(-2), COLUMN()+(1), 1)),INDIRECT(ADDRESS(ROW()+(-6), COLUMN()+(1), 1))), 2)</f>
        <v>1.72915e+07</v>
      </c>
      <c r="H21" s="14">
        <f ca="1">ROUND(INDIRECT(ADDRESS(ROW()+(0), COLUMN()+(-2), 1))*INDIRECT(ADDRESS(ROW()+(0), COLUMN()+(-1), 1))/100, 2)</f>
        <v>345830</v>
      </c>
    </row>
    <row r="22" spans="1:8" ht="13.50" thickBot="1" customHeight="1">
      <c r="A22" s="21" t="s">
        <v>39</v>
      </c>
      <c r="B22" s="21"/>
      <c r="C22" s="22"/>
      <c r="D22" s="22"/>
      <c r="E22" s="23"/>
      <c r="F22" s="24" t="s">
        <v>40</v>
      </c>
      <c r="G22" s="25"/>
      <c r="H22" s="26">
        <f ca="1">ROUND(SUM(INDIRECT(ADDRESS(ROW()+(-1), COLUMN()+(0), 1)),INDIRECT(ADDRESS(ROW()+(-3), COLUMN()+(0), 1)),INDIRECT(ADDRESS(ROW()+(-7), COLUMN()+(0), 1))), 2)</f>
        <v>1.76373e+07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