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<sst xmlns="http://schemas.openxmlformats.org/spreadsheetml/2006/main" count="32" uniqueCount="32">
  <si>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</si>
  <si>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</si>
  <si>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</si>
  <si>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</si>
  <si>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portátil hídrico (agua pulverizada + aditivos), de eficacia 13A-233B, con 9 litros de agente extintor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alojado en armario con puerta para acristalar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</si>
  <si>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</si>
  <si>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</si>
  <si>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</si>
  <si>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</si>
  <si>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</si>
  <si>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</si>
  <si>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</si>
  <si>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mt41ixa010a</t>
  </si>
  <si>
    <t xml:space="preserve">Ud</t>
  </si>
  <si>
    <t xml:space="preserve">Extintor portátil hídrico (agua pulverizada + aditivos), de eficacia 13A-233B, con 9 litros de agente extintor, con manómetro y manguera con boquilla difusora.</t>
  </si>
  <si>
    <t xml:space="preserve">mt41ixw010b</t>
  </si>
  <si>
    <t xml:space="preserve">Ud</t>
  </si>
  <si>
    <t xml:space="preserve">Armario metálico con puerta para acristalar, de 700x280x210 mm, para extintor de polvo de 6 a 12 kg.</t>
  </si>
  <si>
    <t xml:space="preserve">mt41ixw020</t>
  </si>
  <si>
    <t xml:space="preserve">m²</t>
  </si>
  <si>
    <t xml:space="preserve">Luna incolora de 4 mm de espesor.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</si>
  <si>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</si>
  <si>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</si>
  <si>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</si>
  <si>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</si>
  <si>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</si>
  <si>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</si>
  <si>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</si>
  <si>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</si>
  <si>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</si>
  <si>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$ 1.934.448,32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</si>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</sst>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87" customWidth="1"/>
    <col min="3" max="3" width="7.31" customWidth="1"/>
    <col min="4" max="4" width="53.89" customWidth="1"/>
    <col min="5" max="5" width="10.03" customWidth="1"/>
    <col min="6" max="6" width="13.94" customWidth="1"/>
    <col min="7" max="7" width="5.10" customWidth="1"/>
    <col min="8" max="8" width="2.89" customWidth="1"/>
    <col min="9" max="9" width="2.89" customWidth="1"/>
    <col min="10" max="10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34.5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277664.170000</v>
      </c>
      <c r="G9" s="15">
        <f ca="1">ROUND(INDIRECT(ADDRESS(ROW()+(0), COLUMN()+(-2), 1))*INDIRECT(ADDRESS(ROW()+(0), COLUMN()+(-1), 1)), 2)</f>
        <v>277664.170000</v>
      </c>
      <c r="H9" s="15"/>
      <c r="I9" s="15"/>
      <c r="J9" s="15"/>
    </row>
    <row r="10" spans="1:10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229277.530000</v>
      </c>
      <c r="G10" s="15">
        <f ca="1">ROUND(INDIRECT(ADDRESS(ROW()+(0), COLUMN()+(-2), 1))*INDIRECT(ADDRESS(ROW()+(0), COLUMN()+(-1), 1)), 2)</f>
        <v>229277.530000</v>
      </c>
      <c r="H10" s="15"/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0.194000</v>
      </c>
      <c r="F11" s="17">
        <v>51792.720000</v>
      </c>
      <c r="G11" s="17">
        <f ca="1">ROUND(INDIRECT(ADDRESS(ROW()+(0), COLUMN()+(-2), 1))*INDIRECT(ADDRESS(ROW()+(0), COLUMN()+(-1), 1)), 2)</f>
        <v>10047.790000</v>
      </c>
      <c r="H11" s="17"/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516989.490000</v>
      </c>
      <c r="H12" s="20"/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6">
        <v>0.333000</v>
      </c>
      <c r="F14" s="17">
        <v>7821.240000</v>
      </c>
      <c r="G14" s="17">
        <f ca="1">ROUND(INDIRECT(ADDRESS(ROW()+(0), COLUMN()+(-2), 1))*INDIRECT(ADDRESS(ROW()+(0), COLUMN()+(-1), 1)), 2)</f>
        <v>2604.470000</v>
      </c>
      <c r="H14" s="17"/>
      <c r="I14" s="17"/>
      <c r="J14" s="17"/>
    </row>
    <row r="15" spans="1:10" ht="13.50" thickBot="1" customHeight="1">
      <c r="A15" s="18"/>
      <c r="B15" s="18"/>
      <c r="C15" s="18"/>
      <c r="D15" s="18"/>
      <c r="E15" s="12" t="s">
        <v>26</v>
      </c>
      <c r="F15" s="12"/>
      <c r="G15" s="20">
        <f ca="1">ROUND(SUM(INDIRECT(ADDRESS(ROW()+(-1), COLUMN()+(0), 1))), 2)</f>
        <v>2604.470000</v>
      </c>
      <c r="H15" s="20"/>
      <c r="I15" s="20"/>
      <c r="J15" s="20"/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18"/>
      <c r="G16" s="18"/>
      <c r="H16" s="18"/>
      <c r="I16" s="18"/>
      <c r="J16" s="18"/>
    </row>
    <row r="17" spans="1:10" ht="13.50" thickBot="1" customHeight="1">
      <c r="A17" s="22"/>
      <c r="B17" s="22"/>
      <c r="C17" s="23" t="s">
        <v>28</v>
      </c>
      <c r="D17" s="22" t="s">
        <v>29</v>
      </c>
      <c r="E17" s="16">
        <v>2.000000</v>
      </c>
      <c r="F17" s="17">
        <f ca="1">ROUND(SUM(INDIRECT(ADDRESS(ROW()+(-2), COLUMN()+(1), 1)),INDIRECT(ADDRESS(ROW()+(-5), COLUMN()+(1), 1))), 2)</f>
        <v>519593.960000</v>
      </c>
      <c r="G17" s="17">
        <f ca="1">ROUND(INDIRECT(ADDRESS(ROW()+(0), COLUMN()+(-2), 1))*INDIRECT(ADDRESS(ROW()+(0), COLUMN()+(-1), 1))/100, 2)</f>
        <v>10391.880000</v>
      </c>
      <c r="H17" s="17"/>
      <c r="I17" s="17"/>
      <c r="J17" s="17"/>
    </row>
    <row r="18" spans="1:10" ht="13.50" thickBot="1" customHeight="1">
      <c r="A18" s="6" t="s">
        <v>30</v>
      </c>
      <c r="B18" s="6"/>
      <c r="C18" s="7"/>
      <c r="D18" s="8"/>
      <c r="E18" s="24" t="s">
        <v>31</v>
      </c>
      <c r="F18" s="25"/>
      <c r="G18" s="26">
        <f ca="1">ROUND(SUM(INDIRECT(ADDRESS(ROW()+(-1), COLUMN()+(0), 1)),INDIRECT(ADDRESS(ROW()+(-3), COLUMN()+(0), 1)),INDIRECT(ADDRESS(ROW()+(-6), COLUMN()+(0), 1))), 2)</f>
        <v>529985.840000</v>
      </c>
      <c r="H18" s="26"/>
      <c r="I18" s="26"/>
      <c r="J18" s="26"/>
    </row>
  </sheetData>
  <mergeCells count="34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G10:J10"/>
    <mergeCell ref="A11:B11"/>
    <mergeCell ref="G11:J11"/>
    <mergeCell ref="A12:B12"/>
    <mergeCell ref="E12:F12"/>
    <mergeCell ref="G12:J12"/>
    <mergeCell ref="A13:B13"/>
    <mergeCell ref="D13:E13"/>
    <mergeCell ref="G13:J13"/>
    <mergeCell ref="A14:B14"/>
    <mergeCell ref="G14:J14"/>
    <mergeCell ref="A15:B15"/>
    <mergeCell ref="E15:F15"/>
    <mergeCell ref="G15:J15"/>
    <mergeCell ref="A16:B16"/>
    <mergeCell ref="D16:E16"/>
    <mergeCell ref="G16:J16"/>
    <mergeCell ref="A17:B17"/>
    <mergeCell ref="G17:J17"/>
    <mergeCell ref="A18:D18"/>
    <mergeCell ref="E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