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<sst xmlns="http://schemas.openxmlformats.org/spreadsheetml/2006/main" count="44" uniqueCount="44">
  <si>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</si>
  <si>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</si>
  <si>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</si>
  <si>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</si>
  <si>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</t>
    </r>
    <r>
      <rPr>
        <b/>
        <sz val="8.25"/>
        <color rgb="FF000000"/>
        <rFont val="Arial"/>
        <family val="2"/>
      </rPr>
      <t xml:space="preserve">1 antena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10,5</t>
    </r>
    <r>
      <rPr>
        <sz val="8.25"/>
        <color rgb="FF000000"/>
        <rFont val="Arial"/>
        <family val="2"/>
      </rPr>
      <t xml:space="preserve"> m de altura.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</si>
  <si>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</si>
  <si>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</si>
  <si>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</si>
  <si>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</si>
  <si>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</si>
  <si>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</si>
  <si>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</si>
  <si>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mt40saf010hm</t>
  </si>
  <si>
    <t xml:space="preserve">Ud</t>
  </si>
  <si>
    <t xml:space="preserve">Mástil de antena de 3 m de alto, para unión por enchufe, fabricado con tubo de acero de 40 mm de diámetro y 1,5 mm de espesor, con tratamiento anticorrosión, incluso accesorios.</t>
  </si>
  <si>
    <t xml:space="preserve">mt40saf030f</t>
  </si>
  <si>
    <t xml:space="preserve">Ud</t>
  </si>
  <si>
    <t xml:space="preserve">Tramo superior de 2,5 m de alto y sección triangular de 180 mm de lado, para unión por enchufe, fabricado con tubo de acero de 20 mm de diámetro y celosía de acero de 7 mm de espesor, con tratamiento anticorrosión, para formación de torreta de sujeción de antena y accesorios.</t>
  </si>
  <si>
    <t xml:space="preserve">mt40saf030c</t>
  </si>
  <si>
    <t xml:space="preserve">Ud</t>
  </si>
  <si>
    <t xml:space="preserve">Tramo intermedio de 2,5 m de alto y sección triangular de 180 mm de lado, para unión por enchufe, fabricado con tubo de acero de 20 mm de diámetro y celosía de acero de 7 mm de espesor, con tratamiento anticorrosión, para formación de torreta de sujeción de antena y accesorios.</t>
  </si>
  <si>
    <t xml:space="preserve">mt40saf030a</t>
  </si>
  <si>
    <t xml:space="preserve">Ud</t>
  </si>
  <si>
    <t xml:space="preserve">Tramo inferior de 2,5 m de alto y sección triangular de 180 mm de lado, para unión por enchufe, fabricado con tubo de acero de 20 mm de diámetro y celosía de acero de 7 mm de espesor, con tratamiento anticorrosión, para formación de torreta de sujeción de antena y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</si>
  <si>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</si>
  <si>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</si>
  <si>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</si>
  <si>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mt40saf040b</t>
  </si>
  <si>
    <t xml:space="preserve">m</t>
  </si>
  <si>
    <t xml:space="preserve">Cable de acero de 3 mm de diámetro, para grupo de vientos de sujeción de torreta,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</si>
  <si>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</si>
  <si>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</si>
  <si>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</si>
  <si>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</si>
  <si>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</si>
  <si>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</si>
  <si>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</si>
  <si>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</si>
  <si>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</si>
  <si>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</si>
  <si>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</si>
  <si>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</si>
  <si>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$ 563.467,49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</si>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</sst>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2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4.5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78895.980000</v>
      </c>
      <c r="G9" s="15">
        <f ca="1">ROUND(INDIRECT(ADDRESS(ROW()+(0), COLUMN()+(-2), 1))*INDIRECT(ADDRESS(ROW()+(0), COLUMN()+(-1), 1)), 2)</f>
        <v>78895.980000</v>
      </c>
    </row>
    <row r="10" spans="1:7" ht="55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343285.200000</v>
      </c>
      <c r="G10" s="15">
        <f ca="1">ROUND(INDIRECT(ADDRESS(ROW()+(0), COLUMN()+(-2), 1))*INDIRECT(ADDRESS(ROW()+(0), COLUMN()+(-1), 1)), 2)</f>
        <v>343285.200000</v>
      </c>
    </row>
    <row r="11" spans="1:7" ht="55.50" thickBot="1" customHeight="1">
      <c r="A11" s="1" t="s">
        <v>18</v>
      </c>
      <c r="B11" s="1"/>
      <c r="C11" s="13" t="s">
        <v>19</v>
      </c>
      <c r="D11" s="1" t="s">
        <v>20</v>
      </c>
      <c r="E11" s="14">
        <v>1.000000</v>
      </c>
      <c r="F11" s="15">
        <v>315233.290000</v>
      </c>
      <c r="G11" s="15">
        <f ca="1">ROUND(INDIRECT(ADDRESS(ROW()+(0), COLUMN()+(-2), 1))*INDIRECT(ADDRESS(ROW()+(0), COLUMN()+(-1), 1)), 2)</f>
        <v>315233.290000</v>
      </c>
    </row>
    <row r="12" spans="1:7" ht="55.50" thickBot="1" customHeight="1">
      <c r="A12" s="1" t="s">
        <v>21</v>
      </c>
      <c r="B12" s="1"/>
      <c r="C12" s="13" t="s">
        <v>22</v>
      </c>
      <c r="D12" s="1" t="s">
        <v>23</v>
      </c>
      <c r="E12" s="14">
        <v>1.000000</v>
      </c>
      <c r="F12" s="15">
        <v>343285.200000</v>
      </c>
      <c r="G12" s="15">
        <f ca="1">ROUND(INDIRECT(ADDRESS(ROW()+(0), COLUMN()+(-2), 1))*INDIRECT(ADDRESS(ROW()+(0), COLUMN()+(-1), 1)), 2)</f>
        <v>343285.200000</v>
      </c>
    </row>
    <row r="13" spans="1:7" ht="34.50" thickBot="1" customHeight="1">
      <c r="A13" s="1" t="s">
        <v>24</v>
      </c>
      <c r="B13" s="1"/>
      <c r="C13" s="13" t="s">
        <v>25</v>
      </c>
      <c r="D13" s="1" t="s">
        <v>26</v>
      </c>
      <c r="E13" s="14">
        <v>1.000000</v>
      </c>
      <c r="F13" s="15">
        <v>47512.920000</v>
      </c>
      <c r="G13" s="15">
        <f ca="1">ROUND(INDIRECT(ADDRESS(ROW()+(0), COLUMN()+(-2), 1))*INDIRECT(ADDRESS(ROW()+(0), COLUMN()+(-1), 1)), 2)</f>
        <v>47512.920000</v>
      </c>
    </row>
    <row r="14" spans="1:7" ht="34.50" thickBot="1" customHeight="1">
      <c r="A14" s="1" t="s">
        <v>27</v>
      </c>
      <c r="B14" s="1"/>
      <c r="C14" s="13" t="s">
        <v>28</v>
      </c>
      <c r="D14" s="1" t="s">
        <v>29</v>
      </c>
      <c r="E14" s="16">
        <v>30.000000</v>
      </c>
      <c r="F14" s="17">
        <v>4445.650000</v>
      </c>
      <c r="G14" s="17">
        <f ca="1">ROUND(INDIRECT(ADDRESS(ROW()+(0), COLUMN()+(-2), 1))*INDIRECT(ADDRESS(ROW()+(0), COLUMN()+(-1), 1)), 2)</f>
        <v>133369.500000</v>
      </c>
    </row>
    <row r="15" spans="1:7" ht="13.5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1261582.090000</v>
      </c>
    </row>
    <row r="16" spans="1:7" ht="13.5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3.50" thickBot="1" customHeight="1">
      <c r="A17" s="1" t="s">
        <v>32</v>
      </c>
      <c r="B17" s="1"/>
      <c r="C17" s="13" t="s">
        <v>33</v>
      </c>
      <c r="D17" s="1" t="s">
        <v>34</v>
      </c>
      <c r="E17" s="14">
        <v>6.117000</v>
      </c>
      <c r="F17" s="15">
        <v>11414.190000</v>
      </c>
      <c r="G17" s="15">
        <f ca="1">ROUND(INDIRECT(ADDRESS(ROW()+(0), COLUMN()+(-2), 1))*INDIRECT(ADDRESS(ROW()+(0), COLUMN()+(-1), 1)), 2)</f>
        <v>69820.600000</v>
      </c>
    </row>
    <row r="18" spans="1:7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6.117000</v>
      </c>
      <c r="F18" s="17">
        <v>8115.920000</v>
      </c>
      <c r="G18" s="17">
        <f ca="1">ROUND(INDIRECT(ADDRESS(ROW()+(0), COLUMN()+(-2), 1))*INDIRECT(ADDRESS(ROW()+(0), COLUMN()+(-1), 1)), 2)</f>
        <v>49645.080000</v>
      </c>
    </row>
    <row r="19" spans="1:7" ht="13.50" thickBot="1" customHeight="1">
      <c r="A19" s="18"/>
      <c r="B19" s="18"/>
      <c r="C19" s="18"/>
      <c r="D19" s="18"/>
      <c r="E19" s="12" t="s">
        <v>38</v>
      </c>
      <c r="F19" s="12"/>
      <c r="G19" s="20">
        <f ca="1">ROUND(SUM(INDIRECT(ADDRESS(ROW()+(-1), COLUMN()+(0), 1)),INDIRECT(ADDRESS(ROW()+(-2), COLUMN()+(0), 1))), 2)</f>
        <v>119465.680000</v>
      </c>
    </row>
    <row r="20" spans="1:7" ht="13.50" thickBot="1" customHeight="1">
      <c r="A20" s="18">
        <v>3.000000</v>
      </c>
      <c r="B20" s="18"/>
      <c r="C20" s="18"/>
      <c r="D20" s="21" t="s">
        <v>39</v>
      </c>
      <c r="E20" s="21"/>
      <c r="F20" s="18"/>
      <c r="G20" s="18"/>
    </row>
    <row r="21" spans="1:7" ht="13.50" thickBot="1" customHeight="1">
      <c r="A21" s="22"/>
      <c r="B21" s="22"/>
      <c r="C21" s="23" t="s">
        <v>40</v>
      </c>
      <c r="D21" s="22" t="s">
        <v>41</v>
      </c>
      <c r="E21" s="16">
        <v>2.000000</v>
      </c>
      <c r="F21" s="17">
        <f ca="1">ROUND(SUM(INDIRECT(ADDRESS(ROW()+(-2), COLUMN()+(1), 1)),INDIRECT(ADDRESS(ROW()+(-6), COLUMN()+(1), 1))), 2)</f>
        <v>1381047.770000</v>
      </c>
      <c r="G21" s="17">
        <f ca="1">ROUND(INDIRECT(ADDRESS(ROW()+(0), COLUMN()+(-2), 1))*INDIRECT(ADDRESS(ROW()+(0), COLUMN()+(-1), 1))/100, 2)</f>
        <v>27620.960000</v>
      </c>
    </row>
    <row r="22" spans="1:7" ht="13.50" thickBot="1" customHeight="1">
      <c r="A22" s="6" t="s">
        <v>42</v>
      </c>
      <c r="B22" s="6"/>
      <c r="C22" s="7"/>
      <c r="D22" s="8"/>
      <c r="E22" s="24" t="s">
        <v>43</v>
      </c>
      <c r="F22" s="25"/>
      <c r="G22" s="26">
        <f ca="1">ROUND(SUM(INDIRECT(ADDRESS(ROW()+(-1), COLUMN()+(0), 1)),INDIRECT(ADDRESS(ROW()+(-3), COLUMN()+(0), 1)),INDIRECT(ADDRESS(ROW()+(-7), COLUMN()+(0), 1))), 2)</f>
        <v>1408668.730000</v>
      </c>
    </row>
  </sheetData>
  <mergeCells count="25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