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<sst xmlns="http://schemas.openxmlformats.org/spreadsheetml/2006/main" count="26" uniqueCount="26">
  <si>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</si>
  <si>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FOM020</t>
  </si>
  <si>
    <t xml:space="preserve">Ud</t>
  </si>
  <si>
    <t xml:space="preserve">Puerta interior para mampara modular.</t>
  </si>
  <si>
    <r>
      <rPr>
        <sz val="8.25"/>
        <color rgb="FF000000"/>
        <rFont val="Arial"/>
        <family val="2"/>
      </rPr>
      <t xml:space="preserve">Puerta interior de tablero aglomerado acabado en melamina, con estructura interna de aluminio, fijo superior con paneles de tablero aglomerado de 16 mm de espesor acabado en melamina con entrecalles horizontales de PVC y cámara entre paneles rellena con lana de roca; para mampara modular.</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</si>
  <si>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</si>
  <si>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</si>
  <si>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</si>
  <si>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</si>
  <si>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</si>
  <si>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</si>
  <si>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</si>
  <si>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mt26mmd016a</t>
  </si>
  <si>
    <t xml:space="preserve">Ud</t>
  </si>
  <si>
    <t xml:space="preserve">Puerta interior de tablero aglomerado acabado en melamina, con estructura interna de aluminio, fijo superior con paneles de tablero aglomerado de 16 mm de espesor acabado en melamina con entrecalles horizontales de PVC y cámara entre paneles rellena con lana de roca, perfiles superiores vistos y marco de puerta de aluminio anodizado o lacado estándar; con bisagras y cerradura con pomo.</t>
  </si>
  <si>
    <t xml:space="preserve">Subtotal materiales:</t>
  </si>
  <si>
    <t xml:space="preserve">Mano de obra</t>
  </si>
  <si>
    <t xml:space="preserve">mo011</t>
  </si>
  <si>
    <t xml:space="preserve">h</t>
  </si>
  <si>
    <t xml:space="preserve">Oficial 1ª montador.</t>
  </si>
  <si>
    <t xml:space="preserve">Subtotal mano de obra:</t>
  </si>
  <si>
    <t xml:space="preserve">Herramienta menor</t>
  </si>
  <si>
    <t xml:space="preserve">%</t>
  </si>
  <si>
    <t xml:space="preserve">Herramienta menor</t>
  </si>
  <si>
    <t xml:space="preserve">Coste de mantenimiento decenal: $ 35.821,03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</si>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</sst>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4.59" customWidth="1"/>
    <col min="3" max="3" width="1.53" customWidth="1"/>
    <col min="4" max="4" width="6.12" customWidth="1"/>
    <col min="5" max="5" width="70.21" customWidth="1"/>
    <col min="6" max="6" width="10.03" customWidth="1"/>
    <col min="7" max="7" width="13.94" customWidth="1"/>
    <col min="8" max="8" width="13.6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55.50" thickBot="1" customHeight="1">
      <c r="A10" s="1" t="s">
        <v>12</v>
      </c>
      <c r="B10" s="1"/>
      <c r="C10" s="10" t="s">
        <v>13</v>
      </c>
      <c r="D10" s="10"/>
      <c r="E10" s="1" t="s">
        <v>14</v>
      </c>
      <c r="F10" s="12">
        <v>1</v>
      </c>
      <c r="G10" s="14">
        <v>682326</v>
      </c>
      <c r="H10" s="14">
        <f ca="1">ROUND(INDIRECT(ADDRESS(ROW()+(0), COLUMN()+(-2), 1))*INDIRECT(ADDRESS(ROW()+(0), COLUMN()+(-1), 1)), 2)</f>
        <v>682326</v>
      </c>
    </row>
    <row r="11" spans="1:8" ht="13.50" thickBot="1" customHeight="1">
      <c r="A11" s="15"/>
      <c r="B11" s="15"/>
      <c r="C11" s="15"/>
      <c r="D11" s="15"/>
      <c r="E11" s="15"/>
      <c r="F11" s="9" t="s">
        <v>15</v>
      </c>
      <c r="G11" s="9"/>
      <c r="H11" s="17">
        <f ca="1">ROUND(SUM(INDIRECT(ADDRESS(ROW()+(-1), COLUMN()+(0), 1))), 2)</f>
        <v>682326</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0.531</v>
      </c>
      <c r="G13" s="14">
        <v>37753.4</v>
      </c>
      <c r="H13" s="14">
        <f ca="1">ROUND(INDIRECT(ADDRESS(ROW()+(0), COLUMN()+(-2), 1))*INDIRECT(ADDRESS(ROW()+(0), COLUMN()+(-1), 1)), 2)</f>
        <v>20047</v>
      </c>
    </row>
    <row r="14" spans="1:8" ht="13.50" thickBot="1" customHeight="1">
      <c r="A14" s="15"/>
      <c r="B14" s="15"/>
      <c r="C14" s="15"/>
      <c r="D14" s="15"/>
      <c r="E14" s="15"/>
      <c r="F14" s="9" t="s">
        <v>20</v>
      </c>
      <c r="G14" s="9"/>
      <c r="H14" s="17">
        <f ca="1">ROUND(SUM(INDIRECT(ADDRESS(ROW()+(-1), COLUMN()+(0), 1))), 2)</f>
        <v>20047</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702373</v>
      </c>
      <c r="H16" s="14">
        <f ca="1">ROUND(INDIRECT(ADDRESS(ROW()+(0), COLUMN()+(-2), 1))*INDIRECT(ADDRESS(ROW()+(0), COLUMN()+(-1), 1))/100, 2)</f>
        <v>14047.5</v>
      </c>
    </row>
    <row r="17" spans="1:8" ht="13.50" thickBot="1" customHeight="1">
      <c r="A17" s="21" t="s">
        <v>24</v>
      </c>
      <c r="B17" s="21"/>
      <c r="C17" s="22"/>
      <c r="D17" s="22"/>
      <c r="E17" s="23"/>
      <c r="F17" s="24" t="s">
        <v>25</v>
      </c>
      <c r="G17" s="25"/>
      <c r="H17" s="26">
        <f ca="1">ROUND(SUM(INDIRECT(ADDRESS(ROW()+(-1), COLUMN()+(0), 1)),INDIRECT(ADDRESS(ROW()+(-3), COLUMN()+(0), 1)),INDIRECT(ADDRESS(ROW()+(-6), COLUMN()+(0), 1))), 2)</f>
        <v>716421</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