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<sst xmlns="http://schemas.openxmlformats.org/spreadsheetml/2006/main" count="70" uniqueCount="70">
  <si>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</si>
  <si>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FCB010</t>
  </si>
  <si>
    <t xml:space="preserve">m</t>
  </si>
  <si>
    <t xml:space="preserve">Dintel de mampostería reforzada de bloques en "U" de concreto, para revestir.</t>
  </si>
  <si>
    <r>
      <rPr>
        <sz val="8.25"/>
        <color rgb="FF000000"/>
        <rFont val="Arial"/>
        <family val="2"/>
      </rPr>
      <t xml:space="preserve">Dintel de 20 cm de espesor, de mampostería reforzada de bloques en "U" de concreto, lisos, color gris, 40x20x20 cm, resistencia normalizada R10 (10 N/mm²), para revestir, recibidos con mortero de cemento confeccionado en obra, con 300 kg/m³ de cemento, color gris, dosificación 1:5, suministrado en sacos; con refuerzo de mortero de relleno, f'c=100 kg/cm² (10 MPa), clase de exposición F0 S0 P0 C0, tamaño máximo del agregado 12,5 mm, manejabilidad fluida, preparado en obra, fundido con medios manuales, y acero Grado 60 (fy=4200 kg/cm²), cuantía 4,3 kg/m; montaje y desmontaje de apeo compuesto por 2 puntales metálicos telescópicos, amortizables en 150 usos y tablones de madera de pino, amortizables en 10 usos.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</si>
  <si>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</si>
  <si>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</si>
  <si>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</si>
  <si>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</si>
  <si>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</si>
  <si>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</si>
  <si>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</si>
  <si>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mt02bhp020f</t>
  </si>
  <si>
    <t xml:space="preserve">Ud</t>
  </si>
  <si>
    <t xml:space="preserve">Bloque en "U" de concreto, liso, color gris, 40x20x20 cm, resistencia normalizada R10 (10 N/mm²), para revestir.</t>
  </si>
  <si>
    <t xml:space="preserve">mt01arg005a</t>
  </si>
  <si>
    <t xml:space="preserve">t</t>
  </si>
  <si>
    <t xml:space="preserve">Arena de cantera, para mortero preparado en obra.</t>
  </si>
  <si>
    <t xml:space="preserve">mt08aaa010a</t>
  </si>
  <si>
    <t xml:space="preserve">m³</t>
  </si>
  <si>
    <t xml:space="preserve">Agua.</t>
  </si>
  <si>
    <t xml:space="preserve">mt08cem000d</t>
  </si>
  <si>
    <t xml:space="preserve">kg</t>
  </si>
  <si>
    <t xml:space="preserve">Cemento gris en sacos.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</si>
  <si>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</si>
  <si>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</si>
  <si>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</si>
  <si>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</si>
  <si>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</si>
  <si>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</si>
  <si>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</si>
  <si>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</si>
  <si>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</si>
  <si>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</si>
  <si>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</si>
  <si>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</si>
  <si>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mt50spa050m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</si>
  <si>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</si>
  <si>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</si>
  <si>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</si>
  <si>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</si>
  <si>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</si>
  <si>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</si>
  <si>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</si>
  <si>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</si>
  <si>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</si>
  <si>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</si>
  <si>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</si>
  <si>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</si>
  <si>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</si>
  <si>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</si>
  <si>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</si>
  <si>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</si>
  <si>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</si>
  <si>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1ª obra gris.</t>
  </si>
  <si>
    <t xml:space="preserve">mo114</t>
  </si>
  <si>
    <t xml:space="preserve">h</t>
  </si>
  <si>
    <t xml:space="preserve">Peón de obra gris.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</si>
  <si>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</si>
  <si>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</si>
  <si>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</si>
  <si>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</si>
  <si>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</si>
  <si>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</si>
  <si>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</si>
  <si>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</si>
  <si>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</si>
  <si>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</si>
  <si>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$ 1.972,15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</si>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</sst>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69.19" customWidth="1"/>
    <col min="5" max="5" width="10.20" customWidth="1"/>
    <col min="6" max="6" width="15.81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2.625</v>
      </c>
      <c r="F10" s="12">
        <v>7628.21</v>
      </c>
      <c r="G10" s="12">
        <f ca="1">ROUND(INDIRECT(ADDRESS(ROW()+(0), COLUMN()+(-2), 1))*INDIRECT(ADDRESS(ROW()+(0), COLUMN()+(-1), 1)), 2)</f>
        <v>20024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0.001</v>
      </c>
      <c r="F11" s="12">
        <v>61711</v>
      </c>
      <c r="G11" s="12">
        <f ca="1">ROUND(INDIRECT(ADDRESS(ROW()+(0), COLUMN()+(-2), 1))*INDIRECT(ADDRESS(ROW()+(0), COLUMN()+(-1), 1)), 2)</f>
        <v>61.71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0.009</v>
      </c>
      <c r="F12" s="12">
        <v>4983.82</v>
      </c>
      <c r="G12" s="12">
        <f ca="1">ROUND(INDIRECT(ADDRESS(ROW()+(0), COLUMN()+(-2), 1))*INDIRECT(ADDRESS(ROW()+(0), COLUMN()+(-1), 1)), 2)</f>
        <v>44.85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5.929</v>
      </c>
      <c r="F13" s="12">
        <v>734.29</v>
      </c>
      <c r="G13" s="12">
        <f ca="1">ROUND(INDIRECT(ADDRESS(ROW()+(0), COLUMN()+(-2), 1))*INDIRECT(ADDRESS(ROW()+(0), COLUMN()+(-1), 1)), 2)</f>
        <v>4353.61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4.515</v>
      </c>
      <c r="F14" s="12">
        <v>3149.64</v>
      </c>
      <c r="G14" s="12">
        <f ca="1">ROUND(INDIRECT(ADDRESS(ROW()+(0), COLUMN()+(-2), 1))*INDIRECT(ADDRESS(ROW()+(0), COLUMN()+(-1), 1)), 2)</f>
        <v>14220.6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0.108</v>
      </c>
      <c r="F15" s="12">
        <v>4983.82</v>
      </c>
      <c r="G15" s="12">
        <f ca="1">ROUND(INDIRECT(ADDRESS(ROW()+(0), COLUMN()+(-2), 1))*INDIRECT(ADDRESS(ROW()+(0), COLUMN()+(-1), 1)), 2)</f>
        <v>538.25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0.015</v>
      </c>
      <c r="F16" s="12">
        <v>106280</v>
      </c>
      <c r="G16" s="12">
        <f ca="1">ROUND(INDIRECT(ADDRESS(ROW()+(0), COLUMN()+(-2), 1))*INDIRECT(ADDRESS(ROW()+(0), COLUMN()+(-1), 1)), 2)</f>
        <v>1594.2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0.026</v>
      </c>
      <c r="F17" s="12">
        <v>76933.1</v>
      </c>
      <c r="G17" s="12">
        <f ca="1">ROUND(INDIRECT(ADDRESS(ROW()+(0), COLUMN()+(-2), 1))*INDIRECT(ADDRESS(ROW()+(0), COLUMN()+(-1), 1)), 2)</f>
        <v>2000.26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0.003</v>
      </c>
      <c r="F18" s="12">
        <v>1.45926e+06</v>
      </c>
      <c r="G18" s="12">
        <f ca="1">ROUND(INDIRECT(ADDRESS(ROW()+(0), COLUMN()+(-2), 1))*INDIRECT(ADDRESS(ROW()+(0), COLUMN()+(-1), 1)), 2)</f>
        <v>4377.79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0.05</v>
      </c>
      <c r="F19" s="12">
        <v>6219.81</v>
      </c>
      <c r="G19" s="12">
        <f ca="1">ROUND(INDIRECT(ADDRESS(ROW()+(0), COLUMN()+(-2), 1))*INDIRECT(ADDRESS(ROW()+(0), COLUMN()+(-1), 1)), 2)</f>
        <v>310.99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0.013</v>
      </c>
      <c r="F20" s="14">
        <v>63968.3</v>
      </c>
      <c r="G20" s="14">
        <f ca="1">ROUND(INDIRECT(ADDRESS(ROW()+(0), COLUMN()+(-2), 1))*INDIRECT(ADDRESS(ROW()+(0), COLUMN()+(-1), 1)), 2)</f>
        <v>831.59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48357.9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0.019</v>
      </c>
      <c r="F23" s="14">
        <v>11514.6</v>
      </c>
      <c r="G23" s="14">
        <f ca="1">ROUND(INDIRECT(ADDRESS(ROW()+(0), COLUMN()+(-2), 1))*INDIRECT(ADDRESS(ROW()+(0), COLUMN()+(-1), 1)), 2)</f>
        <v>218.78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218.78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0.155</v>
      </c>
      <c r="F26" s="12">
        <v>36735.6</v>
      </c>
      <c r="G26" s="12">
        <f ca="1">ROUND(INDIRECT(ADDRESS(ROW()+(0), COLUMN()+(-2), 1))*INDIRECT(ADDRESS(ROW()+(0), COLUMN()+(-1), 1)), 2)</f>
        <v>5694.01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0.155</v>
      </c>
      <c r="F27" s="12">
        <v>26456.3</v>
      </c>
      <c r="G27" s="12">
        <f ca="1">ROUND(INDIRECT(ADDRESS(ROW()+(0), COLUMN()+(-2), 1))*INDIRECT(ADDRESS(ROW()+(0), COLUMN()+(-1), 1)), 2)</f>
        <v>4100.73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0.091</v>
      </c>
      <c r="F28" s="12">
        <v>38230.4</v>
      </c>
      <c r="G28" s="12">
        <f ca="1">ROUND(INDIRECT(ADDRESS(ROW()+(0), COLUMN()+(-2), 1))*INDIRECT(ADDRESS(ROW()+(0), COLUMN()+(-1), 1)), 2)</f>
        <v>3478.97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0.091</v>
      </c>
      <c r="F29" s="14">
        <v>28560.5</v>
      </c>
      <c r="G29" s="14">
        <f ca="1">ROUND(INDIRECT(ADDRESS(ROW()+(0), COLUMN()+(-2), 1))*INDIRECT(ADDRESS(ROW()+(0), COLUMN()+(-1), 1)), 2)</f>
        <v>2599</v>
      </c>
    </row>
    <row r="30" spans="1:7" ht="13.50" thickBot="1" customHeight="1">
      <c r="A30" s="15"/>
      <c r="B30" s="15"/>
      <c r="C30" s="15"/>
      <c r="D30" s="15"/>
      <c r="E30" s="9" t="s">
        <v>64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1))), 2)</f>
        <v>15872.7</v>
      </c>
    </row>
    <row r="31" spans="1:7" ht="13.50" thickBot="1" customHeight="1">
      <c r="A31" s="15">
        <v>4</v>
      </c>
      <c r="B31" s="15"/>
      <c r="C31" s="15"/>
      <c r="D31" s="18" t="s">
        <v>65</v>
      </c>
      <c r="E31" s="18"/>
      <c r="F31" s="15"/>
      <c r="G31" s="15"/>
    </row>
    <row r="32" spans="1:7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4">
        <f ca="1">ROUND(SUM(INDIRECT(ADDRESS(ROW()+(-2), COLUMN()+(1), 1)),INDIRECT(ADDRESS(ROW()+(-8), COLUMN()+(1), 1)),INDIRECT(ADDRESS(ROW()+(-11), COLUMN()+(1), 1))), 2)</f>
        <v>64449.4</v>
      </c>
      <c r="G32" s="14">
        <f ca="1">ROUND(INDIRECT(ADDRESS(ROW()+(0), COLUMN()+(-2), 1))*INDIRECT(ADDRESS(ROW()+(0), COLUMN()+(-1), 1))/100, 2)</f>
        <v>1288.99</v>
      </c>
    </row>
    <row r="33" spans="1:7" ht="13.50" thickBot="1" customHeight="1">
      <c r="A33" s="21" t="s">
        <v>68</v>
      </c>
      <c r="B33" s="21"/>
      <c r="C33" s="22"/>
      <c r="D33" s="23"/>
      <c r="E33" s="24" t="s">
        <v>69</v>
      </c>
      <c r="F33" s="25"/>
      <c r="G33" s="26">
        <f ca="1">ROUND(SUM(INDIRECT(ADDRESS(ROW()+(-1), COLUMN()+(0), 1)),INDIRECT(ADDRESS(ROW()+(-3), COLUMN()+(0), 1)),INDIRECT(ADDRESS(ROW()+(-9), COLUMN()+(0), 1)),INDIRECT(ADDRESS(ROW()+(-12), COLUMN()+(0), 1))), 2)</f>
        <v>65738.4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