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<sst xmlns="http://schemas.openxmlformats.org/spreadsheetml/2006/main" count="42" uniqueCount="42">
  <si>
    <t xml:space="preserve"/>
  </si>
  <si>
    <t xml:space="preserve">FCA050</t>
  </si>
  <si>
    <t xml:space="preserve">m</t>
  </si>
  <si>
    <t xml:space="preserve">Dintel de perfil de acero galvanizado.</t>
  </si>
  <si>
    <r>
      <rPr>
        <sz val="8.25"/>
        <color rgb="FF000000"/>
        <rFont val="Arial"/>
        <family val="2"/>
      </rPr>
      <t xml:space="preserve">Dintel de perfil de acero galvanizado, de forma ondulada, de 6 cm de anchura, para interior, apoyado sobre una capa de mortero de cemento, confeccionado en obra, dosificación 1:5.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</si>
  <si>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</si>
  <si>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</si>
  <si>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</si>
  <si>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Cantidad</t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</si>
  <si>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</si>
  <si>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r>
      <rPr>
        <b/>
        <sz val="8.25"/>
        <color rgb="FF000000"/>
        <rFont val="Arial"/>
        <family val="2"/>
      </rPr>
      <t xml:space="preserve">Valor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parcial</t>
    </r>
  </si>
  <si>
    <t xml:space="preserve">Materiales</t>
  </si>
  <si>
    <t xml:space="preserve">mt20dah020f</t>
  </si>
  <si>
    <t xml:space="preserve">m</t>
  </si>
  <si>
    <t xml:space="preserve">Perfil de acero galvanizado, de forma ondulada, de 6 cm de anchura.</t>
  </si>
  <si>
    <t xml:space="preserve">mt08aaa010a</t>
  </si>
  <si>
    <t xml:space="preserve">m³</t>
  </si>
  <si>
    <t xml:space="preserve">Agua.</t>
  </si>
  <si>
    <t xml:space="preserve">mt01arg005a</t>
  </si>
  <si>
    <t xml:space="preserve">t</t>
  </si>
  <si>
    <t xml:space="preserve">Arena de cantera, para mortero preparado en obra.</t>
  </si>
  <si>
    <t xml:space="preserve">mt08cem000d</t>
  </si>
  <si>
    <t xml:space="preserve">kg</t>
  </si>
  <si>
    <t xml:space="preserve">Cemento gris en sacos.</t>
  </si>
  <si>
    <t xml:space="preserve">Subtotal materiales:</t>
  </si>
  <si>
    <t xml:space="preserve">Equipo</t>
  </si>
  <si>
    <t xml:space="preserve">mq06hor010</t>
  </si>
  <si>
    <t xml:space="preserve">h</t>
  </si>
  <si>
    <t xml:space="preserve">Concretera eléctrica con una capacidad de amasado de 160 l.</t>
  </si>
  <si>
    <t xml:space="preserve">Subtotal equipo:</t>
  </si>
  <si>
    <t xml:space="preserve">Mano de obra</t>
  </si>
  <si>
    <t xml:space="preserve">mo020</t>
  </si>
  <si>
    <t xml:space="preserve">h</t>
  </si>
  <si>
    <t xml:space="preserve">Oficial 1ª obra blanca.</t>
  </si>
  <si>
    <t xml:space="preserve">mo113</t>
  </si>
  <si>
    <t xml:space="preserve">h</t>
  </si>
  <si>
    <t xml:space="preserve">Peón de obra blanca.</t>
  </si>
  <si>
    <t xml:space="preserve">Subtotal mano de obra:</t>
  </si>
  <si>
    <t xml:space="preserve">Herramienta menor</t>
  </si>
  <si>
    <t xml:space="preserve">%</t>
  </si>
  <si>
    <t xml:space="preserve">Herramienta menor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</si>
  <si>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(1+2+3+4)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</si>
</sst>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4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</borders>
  <cellStyleXfs count="1">
    <xf numFmtId="0" fontId="0" fillId="0" borderId="0"/>
  </cellStyleXfs>
  <cellXfs count="23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5.61" customWidth="1"/>
    <col min="3" max="3" width="1.02" customWidth="1"/>
    <col min="4" max="4" width="9.69" customWidth="1"/>
    <col min="5" max="5" width="59.84" customWidth="1"/>
    <col min="6" max="6" width="13.43" customWidth="1"/>
    <col min="7" max="7" width="16.32" customWidth="1"/>
    <col min="8" max="8" width="14.45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  <c r="H3" s="2"/>
    </row>
    <row r="5" spans="1:8" ht="34.5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/>
      <c r="D8" s="6" t="s">
        <v>6</v>
      </c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13.50" thickBot="1" customHeight="1">
      <c r="A10" s="1" t="s">
        <v>12</v>
      </c>
      <c r="B10" s="1"/>
      <c r="C10" s="1"/>
      <c r="D10" s="10" t="s">
        <v>13</v>
      </c>
      <c r="E10" s="1" t="s">
        <v>14</v>
      </c>
      <c r="F10" s="11">
        <v>1</v>
      </c>
      <c r="G10" s="12">
        <v>17656.2</v>
      </c>
      <c r="H10" s="12">
        <f ca="1">ROUND(INDIRECT(ADDRESS(ROW()+(0), COLUMN()+(-2), 1))*INDIRECT(ADDRESS(ROW()+(0), COLUMN()+(-1), 1)), 2)</f>
        <v>17656.2</v>
      </c>
    </row>
    <row r="11" spans="1:8" ht="13.50" thickBot="1" customHeight="1">
      <c r="A11" s="1" t="s">
        <v>15</v>
      </c>
      <c r="B11" s="1"/>
      <c r="C11" s="1"/>
      <c r="D11" s="10" t="s">
        <v>16</v>
      </c>
      <c r="E11" s="1" t="s">
        <v>17</v>
      </c>
      <c r="F11" s="11">
        <v>0.006</v>
      </c>
      <c r="G11" s="12">
        <v>4983.82</v>
      </c>
      <c r="H11" s="12">
        <f ca="1">ROUND(INDIRECT(ADDRESS(ROW()+(0), COLUMN()+(-2), 1))*INDIRECT(ADDRESS(ROW()+(0), COLUMN()+(-1), 1)), 2)</f>
        <v>29.9</v>
      </c>
    </row>
    <row r="12" spans="1:8" ht="13.50" thickBot="1" customHeight="1">
      <c r="A12" s="1" t="s">
        <v>18</v>
      </c>
      <c r="B12" s="1"/>
      <c r="C12" s="1"/>
      <c r="D12" s="10" t="s">
        <v>19</v>
      </c>
      <c r="E12" s="1" t="s">
        <v>20</v>
      </c>
      <c r="F12" s="11">
        <v>0.002</v>
      </c>
      <c r="G12" s="12">
        <v>61711</v>
      </c>
      <c r="H12" s="12">
        <f ca="1">ROUND(INDIRECT(ADDRESS(ROW()+(0), COLUMN()+(-2), 1))*INDIRECT(ADDRESS(ROW()+(0), COLUMN()+(-1), 1)), 2)</f>
        <v>123.42</v>
      </c>
    </row>
    <row r="13" spans="1:8" ht="13.50" thickBot="1" customHeight="1">
      <c r="A13" s="1" t="s">
        <v>21</v>
      </c>
      <c r="B13" s="1"/>
      <c r="C13" s="1"/>
      <c r="D13" s="10" t="s">
        <v>22</v>
      </c>
      <c r="E13" s="1" t="s">
        <v>23</v>
      </c>
      <c r="F13" s="13">
        <v>0.3</v>
      </c>
      <c r="G13" s="14">
        <v>734.29</v>
      </c>
      <c r="H13" s="14">
        <f ca="1">ROUND(INDIRECT(ADDRESS(ROW()+(0), COLUMN()+(-2), 1))*INDIRECT(ADDRESS(ROW()+(0), COLUMN()+(-1), 1)), 2)</f>
        <v>220.29</v>
      </c>
    </row>
    <row r="14" spans="1:8" ht="13.50" thickBot="1" customHeight="1">
      <c r="A14" s="15"/>
      <c r="B14" s="15"/>
      <c r="C14" s="15"/>
      <c r="D14" s="15"/>
      <c r="E14" s="15"/>
      <c r="F14" s="9" t="s">
        <v>24</v>
      </c>
      <c r="G14" s="9"/>
      <c r="H14" s="17">
        <f ca="1">ROUND(SUM(INDIRECT(ADDRESS(ROW()+(-1), COLUMN()+(0), 1)),INDIRECT(ADDRESS(ROW()+(-2), COLUMN()+(0), 1)),INDIRECT(ADDRESS(ROW()+(-3), COLUMN()+(0), 1)),INDIRECT(ADDRESS(ROW()+(-4), COLUMN()+(0), 1))), 2)</f>
        <v>18029.8</v>
      </c>
    </row>
    <row r="15" spans="1:8" ht="13.50" thickBot="1" customHeight="1">
      <c r="A15" s="15">
        <v>2</v>
      </c>
      <c r="B15" s="15"/>
      <c r="C15" s="15"/>
      <c r="D15" s="15"/>
      <c r="E15" s="18" t="s">
        <v>25</v>
      </c>
      <c r="F15" s="18"/>
      <c r="G15" s="15"/>
      <c r="H15" s="15"/>
    </row>
    <row r="16" spans="1:8" ht="13.50" thickBot="1" customHeight="1">
      <c r="A16" s="1" t="s">
        <v>26</v>
      </c>
      <c r="B16" s="1"/>
      <c r="C16" s="1"/>
      <c r="D16" s="10" t="s">
        <v>27</v>
      </c>
      <c r="E16" s="1" t="s">
        <v>28</v>
      </c>
      <c r="F16" s="13">
        <v>0.005</v>
      </c>
      <c r="G16" s="14">
        <v>11514.6</v>
      </c>
      <c r="H16" s="14">
        <f ca="1">ROUND(INDIRECT(ADDRESS(ROW()+(0), COLUMN()+(-2), 1))*INDIRECT(ADDRESS(ROW()+(0), COLUMN()+(-1), 1)), 2)</f>
        <v>57.57</v>
      </c>
    </row>
    <row r="17" spans="1:8" ht="13.50" thickBot="1" customHeight="1">
      <c r="A17" s="15"/>
      <c r="B17" s="15"/>
      <c r="C17" s="15"/>
      <c r="D17" s="15"/>
      <c r="E17" s="15"/>
      <c r="F17" s="9" t="s">
        <v>29</v>
      </c>
      <c r="G17" s="9"/>
      <c r="H17" s="17">
        <f ca="1">ROUND(SUM(INDIRECT(ADDRESS(ROW()+(-1), COLUMN()+(0), 1))), 2)</f>
        <v>57.57</v>
      </c>
    </row>
    <row r="18" spans="1:8" ht="13.50" thickBot="1" customHeight="1">
      <c r="A18" s="15">
        <v>3</v>
      </c>
      <c r="B18" s="15"/>
      <c r="C18" s="15"/>
      <c r="D18" s="15"/>
      <c r="E18" s="18" t="s">
        <v>30</v>
      </c>
      <c r="F18" s="18"/>
      <c r="G18" s="15"/>
      <c r="H18" s="15"/>
    </row>
    <row r="19" spans="1:8" ht="13.50" thickBot="1" customHeight="1">
      <c r="A19" s="1" t="s">
        <v>31</v>
      </c>
      <c r="B19" s="1"/>
      <c r="C19" s="1"/>
      <c r="D19" s="10" t="s">
        <v>32</v>
      </c>
      <c r="E19" s="1" t="s">
        <v>33</v>
      </c>
      <c r="F19" s="11">
        <v>0.234</v>
      </c>
      <c r="G19" s="12">
        <v>36735.6</v>
      </c>
      <c r="H19" s="12">
        <f ca="1">ROUND(INDIRECT(ADDRESS(ROW()+(0), COLUMN()+(-2), 1))*INDIRECT(ADDRESS(ROW()+(0), COLUMN()+(-1), 1)), 2)</f>
        <v>8596.13</v>
      </c>
    </row>
    <row r="20" spans="1:8" ht="13.50" thickBot="1" customHeight="1">
      <c r="A20" s="1" t="s">
        <v>34</v>
      </c>
      <c r="B20" s="1"/>
      <c r="C20" s="1"/>
      <c r="D20" s="10" t="s">
        <v>35</v>
      </c>
      <c r="E20" s="1" t="s">
        <v>36</v>
      </c>
      <c r="F20" s="13">
        <v>0.446</v>
      </c>
      <c r="G20" s="14">
        <v>26456.3</v>
      </c>
      <c r="H20" s="14">
        <f ca="1">ROUND(INDIRECT(ADDRESS(ROW()+(0), COLUMN()+(-2), 1))*INDIRECT(ADDRESS(ROW()+(0), COLUMN()+(-1), 1)), 2)</f>
        <v>11799.5</v>
      </c>
    </row>
    <row r="21" spans="1:8" ht="13.50" thickBot="1" customHeight="1">
      <c r="A21" s="15"/>
      <c r="B21" s="15"/>
      <c r="C21" s="15"/>
      <c r="D21" s="15"/>
      <c r="E21" s="15"/>
      <c r="F21" s="9" t="s">
        <v>37</v>
      </c>
      <c r="G21" s="9"/>
      <c r="H21" s="17">
        <f ca="1">ROUND(SUM(INDIRECT(ADDRESS(ROW()+(-1), COLUMN()+(0), 1)),INDIRECT(ADDRESS(ROW()+(-2), COLUMN()+(0), 1))), 2)</f>
        <v>20395.7</v>
      </c>
    </row>
    <row r="22" spans="1:8" ht="13.50" thickBot="1" customHeight="1">
      <c r="A22" s="15">
        <v>4</v>
      </c>
      <c r="B22" s="15"/>
      <c r="C22" s="15"/>
      <c r="D22" s="15"/>
      <c r="E22" s="18" t="s">
        <v>38</v>
      </c>
      <c r="F22" s="18"/>
      <c r="G22" s="15"/>
      <c r="H22" s="15"/>
    </row>
    <row r="23" spans="1:8" ht="13.50" thickBot="1" customHeight="1">
      <c r="A23" s="19"/>
      <c r="B23" s="19"/>
      <c r="C23" s="19"/>
      <c r="D23" s="20" t="s">
        <v>39</v>
      </c>
      <c r="E23" s="19" t="s">
        <v>40</v>
      </c>
      <c r="F23" s="13">
        <v>2</v>
      </c>
      <c r="G23" s="14">
        <f ca="1">ROUND(SUM(INDIRECT(ADDRESS(ROW()+(-2), COLUMN()+(1), 1)),INDIRECT(ADDRESS(ROW()+(-6), COLUMN()+(1), 1)),INDIRECT(ADDRESS(ROW()+(-9), COLUMN()+(1), 1))), 2)</f>
        <v>38483.1</v>
      </c>
      <c r="H23" s="14">
        <f ca="1">ROUND(INDIRECT(ADDRESS(ROW()+(0), COLUMN()+(-2), 1))*INDIRECT(ADDRESS(ROW()+(0), COLUMN()+(-1), 1))/100, 2)</f>
        <v>769.66</v>
      </c>
    </row>
    <row r="24" spans="1:8" ht="13.50" thickBot="1" customHeight="1">
      <c r="A24" s="8"/>
      <c r="B24" s="8"/>
      <c r="C24" s="8"/>
      <c r="D24" s="8"/>
      <c r="E24" s="8"/>
      <c r="F24" s="21" t="s">
        <v>41</v>
      </c>
      <c r="G24" s="21"/>
      <c r="H24" s="22">
        <f ca="1">ROUND(SUM(INDIRECT(ADDRESS(ROW()+(-1), COLUMN()+(0), 1)),INDIRECT(ADDRESS(ROW()+(-3), COLUMN()+(0), 1)),INDIRECT(ADDRESS(ROW()+(-7), COLUMN()+(0), 1)),INDIRECT(ADDRESS(ROW()+(-10), COLUMN()+(0), 1))), 2)</f>
        <v>39252.7</v>
      </c>
    </row>
  </sheetData>
  <mergeCells count="28">
    <mergeCell ref="A1:H1"/>
    <mergeCell ref="C3:H3"/>
    <mergeCell ref="A5:H5"/>
    <mergeCell ref="A8:C8"/>
    <mergeCell ref="A9:C9"/>
    <mergeCell ref="E9:F9"/>
    <mergeCell ref="A10:C10"/>
    <mergeCell ref="A11:C11"/>
    <mergeCell ref="A12:C12"/>
    <mergeCell ref="A13:C13"/>
    <mergeCell ref="A14:C14"/>
    <mergeCell ref="F14:G14"/>
    <mergeCell ref="A15:C15"/>
    <mergeCell ref="E15:F15"/>
    <mergeCell ref="A16:C16"/>
    <mergeCell ref="A17:C17"/>
    <mergeCell ref="F17:G17"/>
    <mergeCell ref="A18:C18"/>
    <mergeCell ref="E18:F18"/>
    <mergeCell ref="A19:C19"/>
    <mergeCell ref="A20:C20"/>
    <mergeCell ref="A21:C21"/>
    <mergeCell ref="F21:G21"/>
    <mergeCell ref="A22:C22"/>
    <mergeCell ref="E22:F22"/>
    <mergeCell ref="A23:C23"/>
    <mergeCell ref="A24:C24"/>
    <mergeCell ref="F24:G24"/>
  </mergeCells>
  <pageMargins left="0.147638" right="0.147638" top="0.206693" bottom="0.206693" header="0.0" footer="0.0"/>
  <pageSetup paperSize="9" orientation="portrait"/>
  <rowBreaks count="0" manualBreakCount="0">
    </rowBreaks>
</worksheet>
</file>