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<sst xmlns="http://schemas.openxmlformats.org/spreadsheetml/2006/main" count="71" uniqueCount="71">
  <si>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</si>
  <si>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FBY020</t>
  </si>
  <si>
    <t xml:space="preserve">m²</t>
  </si>
  <si>
    <t xml:space="preserve">Muro divisorio interior de placas de yeso laminado, para cerramiento de hueco de ascensor. Sistema Shaftwall "KNAUF".</t>
  </si>
  <si>
    <r>
      <rPr>
        <sz val="8.25"/>
        <color rgb="FF000000"/>
        <rFont val="Arial"/>
        <family val="2"/>
      </rPr>
      <t xml:space="preserve">Cerramiento de hueco de ascensor mediante el sistema Shaftwall W633.es "KNAUF de muro divisorio interior múltiple, de 4,60 m de altura máxima y 125 mm de espesor total, con nivel de calidad del acabado Q2, formado por una estructura simple, de perfiles de lámina de acero galvanizado de 60 mm de anchura, a base de montantes tipo CT 60 (elementos verticales), separados 600 mm entre sí, y canales (elementos horizontales), a la que se atornillan cuatro placas en total una placa tipo maciza (DFH2) en una cara y tres placas tipo cortafuego (DF) en la otra cara; aislamiento acústico mediante panel semirrígido de lana mineral, espesor 45 mm, entre montantes de tipo CT. Incluso banda desolidarizadora; fijaciones para el anclaje de canales y montantes metálicos; tornillería para la fijación de las placas; cinta de papel con refuerzo metálico "KNAUF" y pasta de juntas Jointfiller F-1 GLS "KNAUF", cinta microperforada de papel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</si>
  <si>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</si>
  <si>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</si>
  <si>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</si>
  <si>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</si>
  <si>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</si>
  <si>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</si>
  <si>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</si>
  <si>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</si>
  <si>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</si>
  <si>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</si>
  <si>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mt12sak030a</t>
  </si>
  <si>
    <t xml:space="preserve">m</t>
  </si>
  <si>
    <t xml:space="preserve">Canal CT 62 "KNAUF", de acero galvanizado.</t>
  </si>
  <si>
    <t xml:space="preserve">mt12psg220</t>
  </si>
  <si>
    <t xml:space="preserve">Ud</t>
  </si>
  <si>
    <t xml:space="preserve">Fijación compuesta por chazo y tornillo 5x27.</t>
  </si>
  <si>
    <t xml:space="preserve">mt12sak020a</t>
  </si>
  <si>
    <t xml:space="preserve">m</t>
  </si>
  <si>
    <t xml:space="preserve">Montante CT 60 "KNAUF", de acero galvanizado.</t>
  </si>
  <si>
    <t xml:space="preserve">mt12sak010a</t>
  </si>
  <si>
    <t xml:space="preserve">m²</t>
  </si>
  <si>
    <t xml:space="preserve">Placa de yeso laminado DFH2 / - 600 / 3000 / 20 / con los bordes longitudinales cuadrados, maciza "KNAUF", Euroclase A2-s1, d0 de reacción al fuego.</t>
  </si>
  <si>
    <t xml:space="preserve">mt16lra060b</t>
  </si>
  <si>
    <t xml:space="preserve">m²</t>
  </si>
  <si>
    <t xml:space="preserve">Panel semirrígido de lana mineral, espesor 45 mm, Euroclase A1 de reacción al fuego y factor de resistencia a la difusión del vapor de agua 1.</t>
  </si>
  <si>
    <t xml:space="preserve">mt12ptk010dc</t>
  </si>
  <si>
    <t xml:space="preserve">Ud</t>
  </si>
  <si>
    <t xml:space="preserve">Tornillo autoperforante TB "KNAUF" 3,5x25.</t>
  </si>
  <si>
    <t xml:space="preserve">mt12ppk010eb</t>
  </si>
  <si>
    <t xml:space="preserve">m²</t>
  </si>
  <si>
    <t xml:space="preserve">Placa de yeso laminado DF / - 1200 / longitud / 15 / con los bordes longitudinales afinados, cortafuego "KNAUF"; Euroclase A2-s1, d0 de reacción al fuego.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</si>
  <si>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</si>
  <si>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</si>
  <si>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</si>
  <si>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</si>
  <si>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</si>
  <si>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</si>
  <si>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mt12ptk010ch</t>
  </si>
  <si>
    <t xml:space="preserve">Ud</t>
  </si>
  <si>
    <t xml:space="preserve">Tornillo autoperforante TN "KNAUF" 4,2x70.</t>
  </si>
  <si>
    <t xml:space="preserve">mt12pik010f</t>
  </si>
  <si>
    <t xml:space="preserve">kg</t>
  </si>
  <si>
    <t xml:space="preserve">Pasta de juntas Jointfiller F-1 GLS "KNAUF", Euroclase A2-s1, d0 de reacción al fuego, rango de temperatura de trabajo de 5 a 30°C, para aplicación manual con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</si>
  <si>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</si>
  <si>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</si>
  <si>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</si>
  <si>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</si>
  <si>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</si>
  <si>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</si>
  <si>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mt12pck010d</t>
  </si>
  <si>
    <t xml:space="preserve">m</t>
  </si>
  <si>
    <t xml:space="preserve">Cinta de papel con refuerzo metálico "KNAUF" de 52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</si>
  <si>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</si>
  <si>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</si>
  <si>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</si>
  <si>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</si>
  <si>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</si>
  <si>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</si>
  <si>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</si>
  <si>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</si>
  <si>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</si>
  <si>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</si>
  <si>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</si>
  <si>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</si>
  <si>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$ 14.115,71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</si>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</sst>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0.04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659.99</v>
      </c>
      <c r="H10" s="12">
        <f ca="1">ROUND(INDIRECT(ADDRESS(ROW()+(0), COLUMN()+(-2), 1))*INDIRECT(ADDRESS(ROW()+(0), COLUMN()+(-1), 1)), 2)</f>
        <v>791.99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20348.4</v>
      </c>
      <c r="H11" s="12">
        <f ca="1">ROUND(INDIRECT(ADDRESS(ROW()+(0), COLUMN()+(-2), 1))*INDIRECT(ADDRESS(ROW()+(0), COLUMN()+(-1), 1)), 2)</f>
        <v>14243.9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2">
        <v>172.39</v>
      </c>
      <c r="H12" s="12">
        <f ca="1">ROUND(INDIRECT(ADDRESS(ROW()+(0), COLUMN()+(-2), 1))*INDIRECT(ADDRESS(ROW()+(0), COLUMN()+(-1), 1)), 2)</f>
        <v>275.82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50401.8</v>
      </c>
      <c r="H13" s="12">
        <f ca="1">ROUND(INDIRECT(ADDRESS(ROW()+(0), COLUMN()+(-2), 1))*INDIRECT(ADDRESS(ROW()+(0), COLUMN()+(-1), 1)), 2)</f>
        <v>100804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19892.6</v>
      </c>
      <c r="H14" s="12">
        <f ca="1">ROUND(INDIRECT(ADDRESS(ROW()+(0), COLUMN()+(-2), 1))*INDIRECT(ADDRESS(ROW()+(0), COLUMN()+(-1), 1)), 2)</f>
        <v>19892.6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33598.4</v>
      </c>
      <c r="H15" s="12">
        <f ca="1">ROUND(INDIRECT(ADDRESS(ROW()+(0), COLUMN()+(-2), 1))*INDIRECT(ADDRESS(ROW()+(0), COLUMN()+(-1), 1)), 2)</f>
        <v>35278.3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8</v>
      </c>
      <c r="G16" s="12">
        <v>29.51</v>
      </c>
      <c r="H16" s="12">
        <f ca="1">ROUND(INDIRECT(ADDRESS(ROW()+(0), COLUMN()+(-2), 1))*INDIRECT(ADDRESS(ROW()+(0), COLUMN()+(-1), 1)), 2)</f>
        <v>236.08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20670.1</v>
      </c>
      <c r="H17" s="12">
        <f ca="1">ROUND(INDIRECT(ADDRESS(ROW()+(0), COLUMN()+(-2), 1))*INDIRECT(ADDRESS(ROW()+(0), COLUMN()+(-1), 1)), 2)</f>
        <v>62010.4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15</v>
      </c>
      <c r="G18" s="12">
        <v>38.82</v>
      </c>
      <c r="H18" s="12">
        <f ca="1">ROUND(INDIRECT(ADDRESS(ROW()+(0), COLUMN()+(-2), 1))*INDIRECT(ADDRESS(ROW()+(0), COLUMN()+(-1), 1)), 2)</f>
        <v>582.3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15</v>
      </c>
      <c r="G19" s="12">
        <v>67.99</v>
      </c>
      <c r="H19" s="12">
        <f ca="1">ROUND(INDIRECT(ADDRESS(ROW()+(0), COLUMN()+(-2), 1))*INDIRECT(ADDRESS(ROW()+(0), COLUMN()+(-1), 1)), 2)</f>
        <v>1019.85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15</v>
      </c>
      <c r="G20" s="12">
        <v>96.51</v>
      </c>
      <c r="H20" s="12">
        <f ca="1">ROUND(INDIRECT(ADDRESS(ROW()+(0), COLUMN()+(-2), 1))*INDIRECT(ADDRESS(ROW()+(0), COLUMN()+(-1), 1)), 2)</f>
        <v>1447.65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1.4</v>
      </c>
      <c r="G21" s="12">
        <v>2491.8</v>
      </c>
      <c r="H21" s="12">
        <f ca="1">ROUND(INDIRECT(ADDRESS(ROW()+(0), COLUMN()+(-2), 1))*INDIRECT(ADDRESS(ROW()+(0), COLUMN()+(-1), 1)), 2)</f>
        <v>3488.52</v>
      </c>
    </row>
    <row r="22" spans="1:8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1.428</v>
      </c>
      <c r="G22" s="12">
        <v>2491.8</v>
      </c>
      <c r="H22" s="12">
        <f ca="1">ROUND(INDIRECT(ADDRESS(ROW()+(0), COLUMN()+(-2), 1))*INDIRECT(ADDRESS(ROW()+(0), COLUMN()+(-1), 1)), 2)</f>
        <v>3558.29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1.6</v>
      </c>
      <c r="G23" s="12">
        <v>119.54</v>
      </c>
      <c r="H23" s="12">
        <f ca="1">ROUND(INDIRECT(ADDRESS(ROW()+(0), COLUMN()+(-2), 1))*INDIRECT(ADDRESS(ROW()+(0), COLUMN()+(-1), 1)), 2)</f>
        <v>191.26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0.15</v>
      </c>
      <c r="G24" s="14">
        <v>1138.87</v>
      </c>
      <c r="H24" s="14">
        <f ca="1">ROUND(INDIRECT(ADDRESS(ROW()+(0), COLUMN()+(-2), 1))*INDIRECT(ADDRESS(ROW()+(0), COLUMN()+(-1), 1)), 2)</f>
        <v>170.83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243991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0.725</v>
      </c>
      <c r="G27" s="12">
        <v>26179.2</v>
      </c>
      <c r="H27" s="12">
        <f ca="1">ROUND(INDIRECT(ADDRESS(ROW()+(0), COLUMN()+(-2), 1))*INDIRECT(ADDRESS(ROW()+(0), COLUMN()+(-1), 1)), 2)</f>
        <v>18979.9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3">
        <v>0.725</v>
      </c>
      <c r="G28" s="14">
        <v>19044.7</v>
      </c>
      <c r="H28" s="14">
        <f ca="1">ROUND(INDIRECT(ADDRESS(ROW()+(0), COLUMN()+(-2), 1))*INDIRECT(ADDRESS(ROW()+(0), COLUMN()+(-1), 1)), 2)</f>
        <v>13807.4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1))), 2)</f>
        <v>32787.3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20" t="s">
        <v>67</v>
      </c>
      <c r="D31" s="20"/>
      <c r="E31" s="19" t="s">
        <v>68</v>
      </c>
      <c r="F31" s="13">
        <v>2</v>
      </c>
      <c r="G31" s="14">
        <f ca="1">ROUND(SUM(INDIRECT(ADDRESS(ROW()+(-2), COLUMN()+(1), 1)),INDIRECT(ADDRESS(ROW()+(-6), COLUMN()+(1), 1))), 2)</f>
        <v>276779</v>
      </c>
      <c r="H31" s="14">
        <f ca="1">ROUND(INDIRECT(ADDRESS(ROW()+(0), COLUMN()+(-2), 1))*INDIRECT(ADDRESS(ROW()+(0), COLUMN()+(-1), 1))/100, 2)</f>
        <v>5535.57</v>
      </c>
    </row>
    <row r="32" spans="1:8" ht="13.50" thickBot="1" customHeight="1">
      <c r="A32" s="21" t="s">
        <v>69</v>
      </c>
      <c r="B32" s="21"/>
      <c r="C32" s="22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1)),INDIRECT(ADDRESS(ROW()+(-7), COLUMN()+(0), 1))), 2)</f>
        <v>282314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