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<sst xmlns="http://schemas.openxmlformats.org/spreadsheetml/2006/main" count="61" uniqueCount="61">
  <si>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</si>
  <si>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EPM010</t>
  </si>
  <si>
    <t xml:space="preserve">m²</t>
  </si>
  <si>
    <t xml:space="preserve">Muro de cerramiento.</t>
  </si>
  <si>
    <r>
      <rPr>
        <sz val="8.25"/>
        <color rgb="FF000000"/>
        <rFont val="Arial"/>
        <family val="2"/>
      </rPr>
      <t xml:space="preserve">Muro de doble cara, prefabricado, de concreto, de 20 cm de espesor, compuesto por dos placas de concreto de 5 cm de espesor cada una, con caras vistas de color gris, con textura lisa, separadas entre sí por celosías metálicas, con inclusión o delimitación de huecos, para alturas hasta 3 m y longitudes máximas de 8,50 m, fundido de su núcleo central con concreto f'c=210 kg/cm² (21 MPa), clase de exposición F0 S0 P0 C0, tamaño máximo del agregado 12,5 mm, manejabilidad blanda, preparado en obra, y fundido con medios manuales; apuntalamiento y desapuntalamiento del muro, una vez haya alcanzado el concreto la resistencia adecuada. El precio incluye las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</si>
  <si>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</si>
  <si>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</si>
  <si>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</si>
  <si>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</si>
  <si>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</si>
  <si>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</si>
  <si>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</si>
  <si>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mt07pha100a</t>
  </si>
  <si>
    <t xml:space="preserve">m²</t>
  </si>
  <si>
    <t xml:space="preserve">Muro de doble cara, prefabricado, de concreto, de 20 cm de espesor, compuesto por dos placas de concreto de 5 cm de espesor cada una, con caras vistas de color gris, con textura lisa, separadas entre sí por celosías metálicas, con inclusión o delimitación de huecos, para alturas hasta 3 m y longitudes máximas de 8,50 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</si>
  <si>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</si>
  <si>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</si>
  <si>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</si>
  <si>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</si>
  <si>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</si>
  <si>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</si>
  <si>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</si>
  <si>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</si>
  <si>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</si>
  <si>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</si>
  <si>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</si>
  <si>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</si>
  <si>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</si>
  <si>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</si>
  <si>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</si>
  <si>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</si>
  <si>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</si>
  <si>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</si>
  <si>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</si>
  <si>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</si>
  <si>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</si>
  <si>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</si>
  <si>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</si>
  <si>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</si>
  <si>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</si>
  <si>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</si>
  <si>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</si>
  <si>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</si>
  <si>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</si>
  <si>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</si>
  <si>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</si>
  <si>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</si>
  <si>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</si>
  <si>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</si>
  <si>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mo046</t>
  </si>
  <si>
    <t xml:space="preserve">h</t>
  </si>
  <si>
    <t xml:space="preserve">Oficial 1ª montador de estructura prefabricada de concreto.</t>
  </si>
  <si>
    <t xml:space="preserve">mo093</t>
  </si>
  <si>
    <t xml:space="preserve">h</t>
  </si>
  <si>
    <t xml:space="preserve">Ayudante montador de estructura prefabricada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</si>
  <si>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</si>
  <si>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</si>
  <si>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</si>
  <si>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</si>
  <si>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$ 23.809,62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</si>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</sst>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68.17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199132</v>
      </c>
      <c r="H10" s="12">
        <f ca="1">ROUND(INDIRECT(ADDRESS(ROW()+(0), COLUMN()+(-2), 1))*INDIRECT(ADDRESS(ROW()+(0), COLUMN()+(-1), 1)), 2)</f>
        <v>199132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0.023</v>
      </c>
      <c r="G11" s="12">
        <v>3289.66</v>
      </c>
      <c r="H11" s="12">
        <f ca="1">ROUND(INDIRECT(ADDRESS(ROW()+(0), COLUMN()+(-2), 1))*INDIRECT(ADDRESS(ROW()+(0), COLUMN()+(-1), 1)), 2)</f>
        <v>75.66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77925</v>
      </c>
      <c r="H12" s="12">
        <f ca="1">ROUND(INDIRECT(ADDRESS(ROW()+(0), COLUMN()+(-2), 1))*INDIRECT(ADDRESS(ROW()+(0), COLUMN()+(-1), 1)), 2)</f>
        <v>4519.65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0.087</v>
      </c>
      <c r="G13" s="12">
        <v>56407.7</v>
      </c>
      <c r="H13" s="12">
        <f ca="1">ROUND(INDIRECT(ADDRESS(ROW()+(0), COLUMN()+(-2), 1))*INDIRECT(ADDRESS(ROW()+(0), COLUMN()+(-1), 1)), 2)</f>
        <v>4907.47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37.632</v>
      </c>
      <c r="G14" s="12">
        <v>484.68</v>
      </c>
      <c r="H14" s="12">
        <f ca="1">ROUND(INDIRECT(ADDRESS(ROW()+(0), COLUMN()+(-2), 1))*INDIRECT(ADDRESS(ROW()+(0), COLUMN()+(-1), 1)), 2)</f>
        <v>18239.5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0.02</v>
      </c>
      <c r="G15" s="12">
        <v>13864</v>
      </c>
      <c r="H15" s="12">
        <f ca="1">ROUND(INDIRECT(ADDRESS(ROW()+(0), COLUMN()+(-2), 1))*INDIRECT(ADDRESS(ROW()+(0), COLUMN()+(-1), 1)), 2)</f>
        <v>277.28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0.013</v>
      </c>
      <c r="G16" s="14">
        <v>42223.5</v>
      </c>
      <c r="H16" s="14">
        <f ca="1">ROUND(INDIRECT(ADDRESS(ROW()+(0), COLUMN()+(-2), 1))*INDIRECT(ADDRESS(ROW()+(0), COLUMN()+(-1), 1)), 2)</f>
        <v>548.9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227700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24.0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0.3</v>
      </c>
      <c r="G19" s="12">
        <v>190960</v>
      </c>
      <c r="H19" s="12">
        <f ca="1">ROUND(INDIRECT(ADDRESS(ROW()+(0), COLUMN()+(-2), 1))*INDIRECT(ADDRESS(ROW()+(0), COLUMN()+(-1), 1)), 2)</f>
        <v>57288.1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0.063</v>
      </c>
      <c r="G20" s="14">
        <v>8779.49</v>
      </c>
      <c r="H20" s="14">
        <f ca="1">ROUND(INDIRECT(ADDRESS(ROW()+(0), COLUMN()+(-2), 1))*INDIRECT(ADDRESS(ROW()+(0), COLUMN()+(-1), 1)), 2)</f>
        <v>553.11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57841.2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0.124</v>
      </c>
      <c r="G23" s="12">
        <v>20015.5</v>
      </c>
      <c r="H23" s="12">
        <f ca="1">ROUND(INDIRECT(ADDRESS(ROW()+(0), COLUMN()+(-2), 1))*INDIRECT(ADDRESS(ROW()+(0), COLUMN()+(-1), 1)), 2)</f>
        <v>2481.93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0.13</v>
      </c>
      <c r="G24" s="12">
        <v>20347.7</v>
      </c>
      <c r="H24" s="12">
        <f ca="1">ROUND(INDIRECT(ADDRESS(ROW()+(0), COLUMN()+(-2), 1))*INDIRECT(ADDRESS(ROW()+(0), COLUMN()+(-1), 1)), 2)</f>
        <v>2645.21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0.847</v>
      </c>
      <c r="G25" s="12">
        <v>28923.2</v>
      </c>
      <c r="H25" s="12">
        <f ca="1">ROUND(INDIRECT(ADDRESS(ROW()+(0), COLUMN()+(-2), 1))*INDIRECT(ADDRESS(ROW()+(0), COLUMN()+(-1), 1)), 2)</f>
        <v>24498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0.847</v>
      </c>
      <c r="G26" s="14">
        <v>21607.4</v>
      </c>
      <c r="H26" s="14">
        <f ca="1">ROUND(INDIRECT(ADDRESS(ROW()+(0), COLUMN()+(-2), 1))*INDIRECT(ADDRESS(ROW()+(0), COLUMN()+(-1), 1)), 2)</f>
        <v>18301.5</v>
      </c>
    </row>
    <row r="27" spans="1:8" ht="13.50" thickBot="1" customHeight="1">
      <c r="A27" s="15"/>
      <c r="B27" s="15"/>
      <c r="C27" s="15"/>
      <c r="D27" s="15"/>
      <c r="E27" s="15"/>
      <c r="F27" s="9" t="s">
        <v>55</v>
      </c>
      <c r="G27" s="9"/>
      <c r="H27" s="17">
        <f ca="1">ROUND(SUM(INDIRECT(ADDRESS(ROW()+(-1), COLUMN()+(0), 1)),INDIRECT(ADDRESS(ROW()+(-2), COLUMN()+(0), 1)),INDIRECT(ADDRESS(ROW()+(-3), COLUMN()+(0), 1)),INDIRECT(ADDRESS(ROW()+(-4), COLUMN()+(0), 1))), 2)</f>
        <v>47926.6</v>
      </c>
    </row>
    <row r="28" spans="1:8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5"/>
      <c r="H28" s="15"/>
    </row>
    <row r="29" spans="1:8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4">
        <f ca="1">ROUND(SUM(INDIRECT(ADDRESS(ROW()+(-2), COLUMN()+(1), 1)),INDIRECT(ADDRESS(ROW()+(-8), COLUMN()+(1), 1)),INDIRECT(ADDRESS(ROW()+(-12), COLUMN()+(1), 1))), 2)</f>
        <v>333468</v>
      </c>
      <c r="H29" s="14">
        <f ca="1">ROUND(INDIRECT(ADDRESS(ROW()+(0), COLUMN()+(-2), 1))*INDIRECT(ADDRESS(ROW()+(0), COLUMN()+(-1), 1))/100, 2)</f>
        <v>6669.36</v>
      </c>
    </row>
    <row r="30" spans="1:8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5"/>
      <c r="H30" s="26">
        <f ca="1">ROUND(SUM(INDIRECT(ADDRESS(ROW()+(-1), COLUMN()+(0), 1)),INDIRECT(ADDRESS(ROW()+(-3), COLUMN()+(0), 1)),INDIRECT(ADDRESS(ROW()+(-9), COLUMN()+(0), 1)),INDIRECT(ADDRESS(ROW()+(-13), COLUMN()+(0), 1))), 2)</f>
        <v>340137</v>
      </c>
    </row>
  </sheetData>
  <mergeCells count="5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E30"/>
    <mergeCell ref="F30:G30"/>
  </mergeCells>
  <pageMargins left="0.147638" right="0.147638" top="0.206693" bottom="0.206693" header="0.0" footer="0.0"/>
  <pageSetup paperSize="9" orientation="portrait"/>
  <rowBreaks count="0" manualBreakCount="0">
    </rowBreaks>
</worksheet>
</file>