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<sst xmlns="http://schemas.openxmlformats.org/spreadsheetml/2006/main" count="97" uniqueCount="97">
  <si>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</si>
  <si>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EHR010</t>
  </si>
  <si>
    <t xml:space="preserve">m²</t>
  </si>
  <si>
    <t xml:space="preserve">Losa aligerada con casetón perdido.</t>
  </si>
  <si>
    <r>
      <rPr>
        <sz val="8.25"/>
        <color rgb="FF000000"/>
        <rFont val="Arial"/>
        <family val="2"/>
      </rPr>
      <t xml:space="preserve">Losa aligerada de concreto armado con casetón perdido, horizontal, con 15% de zonas macizas, con altura libre de planta de hasta 3 m, canto total 30 = 25+5 cm, realizado con concreto f'c=210 kg/cm² (21 MPa), clase de exposición F0 S0 P0 C0, tamaño máximo del agregado 12,5 mm, manejabilidad blanda, preparado en obra, y fundido con medios manuales, volumen 0,174 m³/m², y acero Grado 60 (fy=4200 kg/cm²) en zona de ábacos, nervios y zunchos, cuantía 19 kg/m²; nervios de concreto "in situ" de 10 cm de espesor, intereje 80 cm; bloque de concreto, 70x23x25 cm; capa de compresión de 5 cm de espesor, con armadura de reparto formada por malla electrosoldada tipo XX 50, 25x25 cm y Ø 4-4 mm; montaje y desmontaje de sistema de encofrado continuo, con acabado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separadores, líquido desencofrante, para evitar la adherencia del concreto al encofrado y agente filmógeno, para el curado de concretos y morteros. El precio incluye el figurado del acero (corte y doblez) en el área de trabajo, en obra y el armado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</si>
  <si>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</si>
  <si>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</si>
  <si>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</si>
  <si>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</si>
  <si>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</si>
  <si>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</si>
  <si>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</si>
  <si>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</si>
  <si>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</si>
  <si>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</si>
  <si>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</si>
  <si>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</si>
  <si>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</si>
  <si>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</si>
  <si>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</si>
  <si>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</si>
  <si>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</si>
  <si>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</si>
  <si>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</si>
  <si>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</si>
  <si>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</si>
  <si>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</si>
  <si>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</si>
  <si>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</si>
  <si>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</si>
  <si>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mt07cho010l</t>
  </si>
  <si>
    <t xml:space="preserve">Ud</t>
  </si>
  <si>
    <t xml:space="preserve">Bloque de concreto, 70x23x25 cm, para losa aligerada. Incluso piezas especiales.</t>
  </si>
  <si>
    <t xml:space="preserve">mt07aco020g</t>
  </si>
  <si>
    <t xml:space="preserve">Ud</t>
  </si>
  <si>
    <t xml:space="preserve">Separador homologado para losas aligeradas.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</si>
  <si>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</si>
  <si>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</si>
  <si>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</si>
  <si>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</si>
  <si>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</si>
  <si>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</si>
  <si>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mt07ame050aae</t>
  </si>
  <si>
    <t xml:space="preserve">m²</t>
  </si>
  <si>
    <t xml:space="preserve">Malla electrosoldada tipo XX 50, 25x25 cm y Ø 4-4 mm, según NTC 5806 y ASTM A1064 / A1064M.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</si>
  <si>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</si>
  <si>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</si>
  <si>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</si>
  <si>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</si>
  <si>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</si>
  <si>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</si>
  <si>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</si>
  <si>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</si>
  <si>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</si>
  <si>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</si>
  <si>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</si>
  <si>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</si>
  <si>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mt08cur020a</t>
  </si>
  <si>
    <t xml:space="preserve">l</t>
  </si>
  <si>
    <t xml:space="preserve">Agente filmógeno, para el curado de concretos y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</si>
  <si>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</si>
  <si>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</si>
  <si>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</si>
  <si>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</si>
  <si>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</si>
  <si>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</si>
  <si>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</si>
  <si>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</si>
  <si>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</si>
  <si>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</si>
  <si>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</si>
  <si>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</si>
  <si>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</si>
  <si>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</si>
  <si>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</si>
  <si>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</si>
  <si>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</si>
  <si>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</si>
  <si>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</si>
  <si>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</si>
  <si>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</si>
  <si>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</si>
  <si>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</si>
  <si>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</si>
  <si>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</si>
  <si>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</si>
  <si>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</si>
  <si>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</si>
  <si>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</si>
  <si>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</si>
  <si>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</si>
  <si>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</si>
  <si>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</si>
  <si>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</si>
  <si>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</si>
  <si>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$ 8.955,86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</si>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</sst>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67.49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99528.5</v>
      </c>
      <c r="H10" s="12">
        <f ca="1">ROUND(INDIRECT(ADDRESS(ROW()+(0), COLUMN()+(-2), 1))*INDIRECT(ADDRESS(ROW()+(0), COLUMN()+(-1), 1)), 2)</f>
        <v>4379.26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223119</v>
      </c>
      <c r="H11" s="12">
        <f ca="1">ROUND(INDIRECT(ADDRESS(ROW()+(0), COLUMN()+(-2), 1))*INDIRECT(ADDRESS(ROW()+(0), COLUMN()+(-1), 1)), 2)</f>
        <v>1561.83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42114.4</v>
      </c>
      <c r="H12" s="12">
        <f ca="1">ROUND(INDIRECT(ADDRESS(ROW()+(0), COLUMN()+(-2), 1))*INDIRECT(ADDRESS(ROW()+(0), COLUMN()+(-1), 1)), 2)</f>
        <v>1137.09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777635</v>
      </c>
      <c r="H13" s="12">
        <f ca="1">ROUND(INDIRECT(ADDRESS(ROW()+(0), COLUMN()+(-2), 1))*INDIRECT(ADDRESS(ROW()+(0), COLUMN()+(-1), 1)), 2)</f>
        <v>2332.91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19140.1</v>
      </c>
      <c r="H14" s="12">
        <f ca="1">ROUND(INDIRECT(ADDRESS(ROW()+(0), COLUMN()+(-2), 1))*INDIRECT(ADDRESS(ROW()+(0), COLUMN()+(-1), 1)), 2)</f>
        <v>765.6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3946.58</v>
      </c>
      <c r="H15" s="12">
        <f ca="1">ROUND(INDIRECT(ADDRESS(ROW()+(0), COLUMN()+(-2), 1))*INDIRECT(ADDRESS(ROW()+(0), COLUMN()+(-1), 1)), 2)</f>
        <v>118.4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4.244</v>
      </c>
      <c r="G16" s="12">
        <v>3964.87</v>
      </c>
      <c r="H16" s="12">
        <f ca="1">ROUND(INDIRECT(ADDRESS(ROW()+(0), COLUMN()+(-2), 1))*INDIRECT(ADDRESS(ROW()+(0), COLUMN()+(-1), 1)), 2)</f>
        <v>16826.9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1.2</v>
      </c>
      <c r="G17" s="12">
        <v>139.22</v>
      </c>
      <c r="H17" s="12">
        <f ca="1">ROUND(INDIRECT(ADDRESS(ROW()+(0), COLUMN()+(-2), 1))*INDIRECT(ADDRESS(ROW()+(0), COLUMN()+(-1), 1)), 2)</f>
        <v>167.06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19.95</v>
      </c>
      <c r="G18" s="12">
        <v>2102.8</v>
      </c>
      <c r="H18" s="12">
        <f ca="1">ROUND(INDIRECT(ADDRESS(ROW()+(0), COLUMN()+(-2), 1))*INDIRECT(ADDRESS(ROW()+(0), COLUMN()+(-1), 1)), 2)</f>
        <v>41950.9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0.19</v>
      </c>
      <c r="G19" s="12">
        <v>3281.16</v>
      </c>
      <c r="H19" s="12">
        <f ca="1">ROUND(INDIRECT(ADDRESS(ROW()+(0), COLUMN()+(-2), 1))*INDIRECT(ADDRESS(ROW()+(0), COLUMN()+(-1), 1)), 2)</f>
        <v>623.42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1972.29</v>
      </c>
      <c r="H20" s="12">
        <f ca="1">ROUND(INDIRECT(ADDRESS(ROW()+(0), COLUMN()+(-2), 1))*INDIRECT(ADDRESS(ROW()+(0), COLUMN()+(-1), 1)), 2)</f>
        <v>2169.52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0.039</v>
      </c>
      <c r="G21" s="12">
        <v>3281.16</v>
      </c>
      <c r="H21" s="12">
        <f ca="1">ROUND(INDIRECT(ADDRESS(ROW()+(0), COLUMN()+(-2), 1))*INDIRECT(ADDRESS(ROW()+(0), COLUMN()+(-1), 1)), 2)</f>
        <v>127.97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0.101</v>
      </c>
      <c r="G22" s="12">
        <v>77734.2</v>
      </c>
      <c r="H22" s="12">
        <f ca="1">ROUND(INDIRECT(ADDRESS(ROW()+(0), COLUMN()+(-2), 1))*INDIRECT(ADDRESS(ROW()+(0), COLUMN()+(-1), 1)), 2)</f>
        <v>7851.15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0.152</v>
      </c>
      <c r="G23" s="12">
        <v>56269.5</v>
      </c>
      <c r="H23" s="12">
        <f ca="1">ROUND(INDIRECT(ADDRESS(ROW()+(0), COLUMN()+(-2), 1))*INDIRECT(ADDRESS(ROW()+(0), COLUMN()+(-1), 1)), 2)</f>
        <v>8552.96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65.48</v>
      </c>
      <c r="G24" s="12">
        <v>483.43</v>
      </c>
      <c r="H24" s="12">
        <f ca="1">ROUND(INDIRECT(ADDRESS(ROW()+(0), COLUMN()+(-2), 1))*INDIRECT(ADDRESS(ROW()+(0), COLUMN()+(-1), 1)), 2)</f>
        <v>31655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3416.13</v>
      </c>
      <c r="H25" s="14">
        <f ca="1">ROUND(INDIRECT(ADDRESS(ROW()+(0), COLUMN()+(-2), 1))*INDIRECT(ADDRESS(ROW()+(0), COLUMN()+(-1), 1)), 2)</f>
        <v>512.42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120732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0.11</v>
      </c>
      <c r="G28" s="14">
        <v>8706.88</v>
      </c>
      <c r="H28" s="14">
        <f ca="1">ROUND(INDIRECT(ADDRESS(ROW()+(0), COLUMN()+(-2), 1))*INDIRECT(ADDRESS(ROW()+(0), COLUMN()+(-1), 1)), 2)</f>
        <v>957.76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957.76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0.632</v>
      </c>
      <c r="G31" s="12">
        <v>26513</v>
      </c>
      <c r="H31" s="12">
        <f ca="1">ROUND(INDIRECT(ADDRESS(ROW()+(0), COLUMN()+(-2), 1))*INDIRECT(ADDRESS(ROW()+(0), COLUMN()+(-1), 1)), 2)</f>
        <v>16756.2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0.621</v>
      </c>
      <c r="G32" s="12">
        <v>19805.7</v>
      </c>
      <c r="H32" s="12">
        <f ca="1">ROUND(INDIRECT(ADDRESS(ROW()+(0), COLUMN()+(-2), 1))*INDIRECT(ADDRESS(ROW()+(0), COLUMN()+(-1), 1)), 2)</f>
        <v>12299.4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0.257</v>
      </c>
      <c r="G33" s="12">
        <v>26513</v>
      </c>
      <c r="H33" s="12">
        <f ca="1">ROUND(INDIRECT(ADDRESS(ROW()+(0), COLUMN()+(-2), 1))*INDIRECT(ADDRESS(ROW()+(0), COLUMN()+(-1), 1)), 2)</f>
        <v>6813.85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0.279</v>
      </c>
      <c r="G34" s="12">
        <v>19805.7</v>
      </c>
      <c r="H34" s="12">
        <f ca="1">ROUND(INDIRECT(ADDRESS(ROW()+(0), COLUMN()+(-2), 1))*INDIRECT(ADDRESS(ROW()+(0), COLUMN()+(-1), 1)), 2)</f>
        <v>5525.79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0.206</v>
      </c>
      <c r="G35" s="12">
        <v>18348.8</v>
      </c>
      <c r="H35" s="12">
        <f ca="1">ROUND(INDIRECT(ADDRESS(ROW()+(0), COLUMN()+(-2), 1))*INDIRECT(ADDRESS(ROW()+(0), COLUMN()+(-1), 1)), 2)</f>
        <v>3779.84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0.216</v>
      </c>
      <c r="G36" s="12">
        <v>18649</v>
      </c>
      <c r="H36" s="12">
        <f ca="1">ROUND(INDIRECT(ADDRESS(ROW()+(0), COLUMN()+(-2), 1))*INDIRECT(ADDRESS(ROW()+(0), COLUMN()+(-1), 1)), 2)</f>
        <v>4028.18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0.044</v>
      </c>
      <c r="G37" s="12">
        <v>26513</v>
      </c>
      <c r="H37" s="12">
        <f ca="1">ROUND(INDIRECT(ADDRESS(ROW()+(0), COLUMN()+(-2), 1))*INDIRECT(ADDRESS(ROW()+(0), COLUMN()+(-1), 1)), 2)</f>
        <v>1166.57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3">
        <v>0.179</v>
      </c>
      <c r="G38" s="14">
        <v>19805.7</v>
      </c>
      <c r="H38" s="14">
        <f ca="1">ROUND(INDIRECT(ADDRESS(ROW()+(0), COLUMN()+(-2), 1))*INDIRECT(ADDRESS(ROW()+(0), COLUMN()+(-1), 1)), 2)</f>
        <v>3545.22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53915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19"/>
      <c r="D41" s="20" t="s">
        <v>93</v>
      </c>
      <c r="E41" s="19" t="s">
        <v>94</v>
      </c>
      <c r="F41" s="13">
        <v>2</v>
      </c>
      <c r="G41" s="14">
        <f ca="1">ROUND(SUM(INDIRECT(ADDRESS(ROW()+(-2), COLUMN()+(1), 1)),INDIRECT(ADDRESS(ROW()+(-12), COLUMN()+(1), 1)),INDIRECT(ADDRESS(ROW()+(-15), COLUMN()+(1), 1))), 2)</f>
        <v>175605</v>
      </c>
      <c r="H41" s="14">
        <f ca="1">ROUND(INDIRECT(ADDRESS(ROW()+(0), COLUMN()+(-2), 1))*INDIRECT(ADDRESS(ROW()+(0), COLUMN()+(-1), 1))/100, 2)</f>
        <v>3512.1</v>
      </c>
    </row>
    <row r="42" spans="1:8" ht="13.50" thickBot="1" customHeight="1">
      <c r="A42" s="21" t="s">
        <v>95</v>
      </c>
      <c r="B42" s="21"/>
      <c r="C42" s="21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179117</v>
      </c>
    </row>
  </sheetData>
  <mergeCells count="4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  <mergeCell ref="A30:C30"/>
    <mergeCell ref="E30:F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F39:G39"/>
    <mergeCell ref="A40:C40"/>
    <mergeCell ref="E40:F40"/>
    <mergeCell ref="A41:C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