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<sst xmlns="http://schemas.openxmlformats.org/spreadsheetml/2006/main" count="91" uniqueCount="91">
  <si>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</si>
  <si>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EAF010</t>
  </si>
  <si>
    <t xml:space="preserve">m²</t>
  </si>
  <si>
    <t xml:space="preserve">Losa de viguetas metálicas.</t>
  </si>
  <si>
    <r>
      <rPr>
        <sz val="8.25"/>
        <color rgb="FF000000"/>
        <rFont val="Arial"/>
        <family val="2"/>
      </rPr>
      <t xml:space="preserve">Losa de 25 = 20+5 cm de canto, compuesto de: viguetas de acero laminado en caliente A 36, en perfiles simples; bovedilla cerámica, 60x25x20 cm; capa de compresión de concreto armado de 5 cm de espesor, realizada con concreto f'c=210 kg/cm² (21 MPa), clase de exposición F0 S0 P0 C0, tamaño máximo del agregado 12,5 mm, manejabilidad blanda, preparado en obra, y fundido con medios manuales, volumen de concreto 0,08 m³/m², acero Grado 60 (fy=4200 kg/cm²) en zona de refuerzo de negativos, cuantía 1,8 kg/m³, y malla electrosoldada tipo XX 50, 25x25 cm y Ø 4-4 mm, como armadura de reparto; montaje y desmontaje del sistema de encofrado. El precio incluye el figurado del acero (corte y doblez) en el área de trabajo, en obra, el armado en el lugar definitivo de su colocación en obra, las soldaduras,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</si>
  <si>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</si>
  <si>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</si>
  <si>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</si>
  <si>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</si>
  <si>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</si>
  <si>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</si>
  <si>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</si>
  <si>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mt08evm010</t>
  </si>
  <si>
    <t xml:space="preserve">m²</t>
  </si>
  <si>
    <t xml:space="preserve">Sistema de encofrado parcial de madera, recuperable, para ejecución de macizados de apoyos en losas de viguetas metálicas y bovedillas, debidamente apuntalado, amortizable en 50 usos, hasta 4,5 m de altura.</t>
  </si>
  <si>
    <t xml:space="preserve">mt07bce010e</t>
  </si>
  <si>
    <t xml:space="preserve">Ud</t>
  </si>
  <si>
    <t xml:space="preserve">Bovedilla cerámica, 60x25x20 cm. Incluso piezas especiales.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</si>
  <si>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</si>
  <si>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</si>
  <si>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</si>
  <si>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</si>
  <si>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</si>
  <si>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</si>
  <si>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</si>
  <si>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</si>
  <si>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</si>
  <si>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mt07ame050aae</t>
  </si>
  <si>
    <t xml:space="preserve">m²</t>
  </si>
  <si>
    <t xml:space="preserve">Malla electrosoldada tipo XX 50, 25x25 cm y Ø 4-4 mm,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</si>
  <si>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</si>
  <si>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</si>
  <si>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</si>
  <si>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</si>
  <si>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</si>
  <si>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</si>
  <si>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</si>
  <si>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</si>
  <si>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</si>
  <si>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</si>
  <si>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</si>
  <si>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</si>
  <si>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</si>
  <si>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</si>
  <si>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</si>
  <si>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</si>
  <si>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</si>
  <si>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</si>
  <si>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</si>
  <si>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</si>
  <si>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</si>
  <si>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</si>
  <si>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</si>
  <si>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</si>
  <si>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</si>
  <si>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</si>
  <si>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</si>
  <si>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</si>
  <si>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</si>
  <si>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</si>
  <si>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</si>
  <si>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</si>
  <si>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</si>
  <si>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</si>
  <si>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</si>
  <si>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</si>
  <si>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</si>
  <si>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</si>
  <si>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</si>
  <si>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</si>
  <si>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</si>
  <si>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</si>
  <si>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</si>
  <si>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</si>
  <si>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</si>
  <si>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</si>
  <si>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</si>
  <si>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</si>
  <si>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</si>
  <si>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</si>
  <si>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</si>
  <si>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</si>
  <si>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</si>
  <si>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</si>
  <si>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</si>
  <si>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</si>
  <si>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</si>
  <si>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</si>
  <si>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</si>
  <si>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$ 3.578,55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</si>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</sst>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67.49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54827.7</v>
      </c>
      <c r="H10" s="12">
        <f ca="1">ROUND(INDIRECT(ADDRESS(ROW()+(0), COLUMN()+(-2), 1))*INDIRECT(ADDRESS(ROW()+(0), COLUMN()+(-1), 1)), 2)</f>
        <v>5482.77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3575.88</v>
      </c>
      <c r="H11" s="12">
        <f ca="1">ROUND(INDIRECT(ADDRESS(ROW()+(0), COLUMN()+(-2), 1))*INDIRECT(ADDRESS(ROW()+(0), COLUMN()+(-1), 1)), 2)</f>
        <v>21455.3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13</v>
      </c>
      <c r="G12" s="12">
        <v>3441.79</v>
      </c>
      <c r="H12" s="12">
        <f ca="1">ROUND(INDIRECT(ADDRESS(ROW()+(0), COLUMN()+(-2), 1))*INDIRECT(ADDRESS(ROW()+(0), COLUMN()+(-1), 1)), 2)</f>
        <v>44743.3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1.8</v>
      </c>
      <c r="G13" s="12">
        <v>2109.85</v>
      </c>
      <c r="H13" s="12">
        <f ca="1">ROUND(INDIRECT(ADDRESS(ROW()+(0), COLUMN()+(-2), 1))*INDIRECT(ADDRESS(ROW()+(0), COLUMN()+(-1), 1)), 2)</f>
        <v>3797.73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0.022</v>
      </c>
      <c r="G14" s="12">
        <v>3289.66</v>
      </c>
      <c r="H14" s="12">
        <f ca="1">ROUND(INDIRECT(ADDRESS(ROW()+(0), COLUMN()+(-2), 1))*INDIRECT(ADDRESS(ROW()+(0), COLUMN()+(-1), 1)), 2)</f>
        <v>72.37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1.1</v>
      </c>
      <c r="G15" s="12">
        <v>1978.9</v>
      </c>
      <c r="H15" s="12">
        <f ca="1">ROUND(INDIRECT(ADDRESS(ROW()+(0), COLUMN()+(-2), 1))*INDIRECT(ADDRESS(ROW()+(0), COLUMN()+(-1), 1)), 2)</f>
        <v>2176.79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0.017</v>
      </c>
      <c r="G16" s="12">
        <v>3289.66</v>
      </c>
      <c r="H16" s="12">
        <f ca="1">ROUND(INDIRECT(ADDRESS(ROW()+(0), COLUMN()+(-2), 1))*INDIRECT(ADDRESS(ROW()+(0), COLUMN()+(-1), 1)), 2)</f>
        <v>55.92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0.044</v>
      </c>
      <c r="G17" s="12">
        <v>77925</v>
      </c>
      <c r="H17" s="12">
        <f ca="1">ROUND(INDIRECT(ADDRESS(ROW()+(0), COLUMN()+(-2), 1))*INDIRECT(ADDRESS(ROW()+(0), COLUMN()+(-1), 1)), 2)</f>
        <v>3428.7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0.067</v>
      </c>
      <c r="G18" s="12">
        <v>56407.7</v>
      </c>
      <c r="H18" s="12">
        <f ca="1">ROUND(INDIRECT(ADDRESS(ROW()+(0), COLUMN()+(-2), 1))*INDIRECT(ADDRESS(ROW()+(0), COLUMN()+(-1), 1)), 2)</f>
        <v>3779.31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28.672</v>
      </c>
      <c r="G19" s="14">
        <v>484.68</v>
      </c>
      <c r="H19" s="14">
        <f ca="1">ROUND(INDIRECT(ADDRESS(ROW()+(0), COLUMN()+(-2), 1))*INDIRECT(ADDRESS(ROW()+(0), COLUMN()+(-1), 1)), 2)</f>
        <v>13896.7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98888.9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0.048</v>
      </c>
      <c r="G22" s="12">
        <v>8779.49</v>
      </c>
      <c r="H22" s="12">
        <f ca="1">ROUND(INDIRECT(ADDRESS(ROW()+(0), COLUMN()+(-2), 1))*INDIRECT(ADDRESS(ROW()+(0), COLUMN()+(-1), 1)), 2)</f>
        <v>421.42</v>
      </c>
    </row>
    <row r="23" spans="1:8" ht="24.0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0.01</v>
      </c>
      <c r="G23" s="12">
        <v>21005.6</v>
      </c>
      <c r="H23" s="12">
        <f ca="1">ROUND(INDIRECT(ADDRESS(ROW()+(0), COLUMN()+(-2), 1))*INDIRECT(ADDRESS(ROW()+(0), COLUMN()+(-1), 1)), 2)</f>
        <v>210.06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3">
        <v>0.015</v>
      </c>
      <c r="G24" s="14">
        <v>8713.33</v>
      </c>
      <c r="H24" s="14">
        <f ca="1">ROUND(INDIRECT(ADDRESS(ROW()+(0), COLUMN()+(-2), 1))*INDIRECT(ADDRESS(ROW()+(0), COLUMN()+(-1), 1)), 2)</f>
        <v>130.7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762.18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0.085</v>
      </c>
      <c r="G27" s="12">
        <v>28923.2</v>
      </c>
      <c r="H27" s="12">
        <f ca="1">ROUND(INDIRECT(ADDRESS(ROW()+(0), COLUMN()+(-2), 1))*INDIRECT(ADDRESS(ROW()+(0), COLUMN()+(-1), 1)), 2)</f>
        <v>2458.47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0.085</v>
      </c>
      <c r="G28" s="12">
        <v>21607.4</v>
      </c>
      <c r="H28" s="12">
        <f ca="1">ROUND(INDIRECT(ADDRESS(ROW()+(0), COLUMN()+(-2), 1))*INDIRECT(ADDRESS(ROW()+(0), COLUMN()+(-1), 1)), 2)</f>
        <v>1836.63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0.065</v>
      </c>
      <c r="G29" s="12">
        <v>28923.2</v>
      </c>
      <c r="H29" s="12">
        <f ca="1">ROUND(INDIRECT(ADDRESS(ROW()+(0), COLUMN()+(-2), 1))*INDIRECT(ADDRESS(ROW()+(0), COLUMN()+(-1), 1)), 2)</f>
        <v>1880.01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1">
        <v>0.065</v>
      </c>
      <c r="G30" s="12">
        <v>21607.4</v>
      </c>
      <c r="H30" s="12">
        <f ca="1">ROUND(INDIRECT(ADDRESS(ROW()+(0), COLUMN()+(-2), 1))*INDIRECT(ADDRESS(ROW()+(0), COLUMN()+(-1), 1)), 2)</f>
        <v>1404.48</v>
      </c>
    </row>
    <row r="31" spans="1:8" ht="13.50" thickBot="1" customHeight="1">
      <c r="A31" s="1" t="s">
        <v>67</v>
      </c>
      <c r="B31" s="1"/>
      <c r="C31" s="1"/>
      <c r="D31" s="10" t="s">
        <v>68</v>
      </c>
      <c r="E31" s="1" t="s">
        <v>69</v>
      </c>
      <c r="F31" s="11">
        <v>0.049</v>
      </c>
      <c r="G31" s="12">
        <v>28923.2</v>
      </c>
      <c r="H31" s="12">
        <f ca="1">ROUND(INDIRECT(ADDRESS(ROW()+(0), COLUMN()+(-2), 1))*INDIRECT(ADDRESS(ROW()+(0), COLUMN()+(-1), 1)), 2)</f>
        <v>1417.24</v>
      </c>
    </row>
    <row r="32" spans="1:8" ht="13.50" thickBot="1" customHeight="1">
      <c r="A32" s="1" t="s">
        <v>70</v>
      </c>
      <c r="B32" s="1"/>
      <c r="C32" s="1"/>
      <c r="D32" s="10" t="s">
        <v>71</v>
      </c>
      <c r="E32" s="1" t="s">
        <v>72</v>
      </c>
      <c r="F32" s="11">
        <v>0.051</v>
      </c>
      <c r="G32" s="12">
        <v>21607.4</v>
      </c>
      <c r="H32" s="12">
        <f ca="1">ROUND(INDIRECT(ADDRESS(ROW()+(0), COLUMN()+(-2), 1))*INDIRECT(ADDRESS(ROW()+(0), COLUMN()+(-1), 1)), 2)</f>
        <v>1101.98</v>
      </c>
    </row>
    <row r="33" spans="1:8" ht="13.50" thickBot="1" customHeight="1">
      <c r="A33" s="1" t="s">
        <v>73</v>
      </c>
      <c r="B33" s="1"/>
      <c r="C33" s="1"/>
      <c r="D33" s="10" t="s">
        <v>74</v>
      </c>
      <c r="E33" s="1" t="s">
        <v>75</v>
      </c>
      <c r="F33" s="11">
        <v>0.095</v>
      </c>
      <c r="G33" s="12">
        <v>20015.5</v>
      </c>
      <c r="H33" s="12">
        <f ca="1">ROUND(INDIRECT(ADDRESS(ROW()+(0), COLUMN()+(-2), 1))*INDIRECT(ADDRESS(ROW()+(0), COLUMN()+(-1), 1)), 2)</f>
        <v>1901.48</v>
      </c>
    </row>
    <row r="34" spans="1:8" ht="13.50" thickBot="1" customHeight="1">
      <c r="A34" s="1" t="s">
        <v>76</v>
      </c>
      <c r="B34" s="1"/>
      <c r="C34" s="1"/>
      <c r="D34" s="10" t="s">
        <v>77</v>
      </c>
      <c r="E34" s="1" t="s">
        <v>78</v>
      </c>
      <c r="F34" s="11">
        <v>0.099</v>
      </c>
      <c r="G34" s="12">
        <v>20347.7</v>
      </c>
      <c r="H34" s="12">
        <f ca="1">ROUND(INDIRECT(ADDRESS(ROW()+(0), COLUMN()+(-2), 1))*INDIRECT(ADDRESS(ROW()+(0), COLUMN()+(-1), 1)), 2)</f>
        <v>2014.43</v>
      </c>
    </row>
    <row r="35" spans="1:8" ht="13.50" thickBot="1" customHeight="1">
      <c r="A35" s="1" t="s">
        <v>79</v>
      </c>
      <c r="B35" s="1"/>
      <c r="C35" s="1"/>
      <c r="D35" s="10" t="s">
        <v>80</v>
      </c>
      <c r="E35" s="1" t="s">
        <v>81</v>
      </c>
      <c r="F35" s="11">
        <v>0.029</v>
      </c>
      <c r="G35" s="12">
        <v>28923.2</v>
      </c>
      <c r="H35" s="12">
        <f ca="1">ROUND(INDIRECT(ADDRESS(ROW()+(0), COLUMN()+(-2), 1))*INDIRECT(ADDRESS(ROW()+(0), COLUMN()+(-1), 1)), 2)</f>
        <v>838.77</v>
      </c>
    </row>
    <row r="36" spans="1:8" ht="13.50" thickBot="1" customHeight="1">
      <c r="A36" s="1" t="s">
        <v>82</v>
      </c>
      <c r="B36" s="1"/>
      <c r="C36" s="1"/>
      <c r="D36" s="10" t="s">
        <v>83</v>
      </c>
      <c r="E36" s="1" t="s">
        <v>84</v>
      </c>
      <c r="F36" s="13">
        <v>0.113</v>
      </c>
      <c r="G36" s="14">
        <v>21607.4</v>
      </c>
      <c r="H36" s="14">
        <f ca="1">ROUND(INDIRECT(ADDRESS(ROW()+(0), COLUMN()+(-2), 1))*INDIRECT(ADDRESS(ROW()+(0), COLUMN()+(-1), 1)), 2)</f>
        <v>2441.64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17295.1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19"/>
      <c r="D39" s="20" t="s">
        <v>87</v>
      </c>
      <c r="E39" s="19" t="s">
        <v>88</v>
      </c>
      <c r="F39" s="13">
        <v>2</v>
      </c>
      <c r="G39" s="14">
        <f ca="1">ROUND(SUM(INDIRECT(ADDRESS(ROW()+(-2), COLUMN()+(1), 1)),INDIRECT(ADDRESS(ROW()+(-14), COLUMN()+(1), 1)),INDIRECT(ADDRESS(ROW()+(-19), COLUMN()+(1), 1))), 2)</f>
        <v>116946</v>
      </c>
      <c r="H39" s="14">
        <f ca="1">ROUND(INDIRECT(ADDRESS(ROW()+(0), COLUMN()+(-2), 1))*INDIRECT(ADDRESS(ROW()+(0), COLUMN()+(-1), 1))/100, 2)</f>
        <v>2338.92</v>
      </c>
    </row>
    <row r="40" spans="1:8" ht="13.50" thickBot="1" customHeight="1">
      <c r="A40" s="21" t="s">
        <v>89</v>
      </c>
      <c r="B40" s="21"/>
      <c r="C40" s="21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1)),INDIRECT(ADDRESS(ROW()+(-15), COLUMN()+(0), 1)),INDIRECT(ADDRESS(ROW()+(-20), COLUMN()+(0), 1))), 2)</f>
        <v>119285</v>
      </c>
    </row>
  </sheetData>
  <mergeCells count="4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F25:G25"/>
    <mergeCell ref="A26:C26"/>
    <mergeCell ref="E26:F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F37:G37"/>
    <mergeCell ref="A38:C38"/>
    <mergeCell ref="E38:F38"/>
    <mergeCell ref="A39:C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