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<sst xmlns="http://schemas.openxmlformats.org/spreadsheetml/2006/main" count="31" uniqueCount="31">
  <si>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</si>
  <si>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DPT021</t>
  </si>
  <si>
    <t xml:space="preserve">m²</t>
  </si>
  <si>
    <t xml:space="preserve">Apertura de hueco en muro divisorio interior de mampostería revestida.</t>
  </si>
  <si>
    <r>
      <rPr>
        <sz val="8.25"/>
        <color rgb="FF000000"/>
        <rFont val="Arial"/>
        <family val="2"/>
      </rPr>
      <t xml:space="preserve">Apertura de hueco para posterior colocación de la carpintería, en muro divisorio interior de mampostería revestida, formada por bloque de concreto de 15 cm de espesor, con martillo neumático, sin afectar a la estabilidad del muro divisorio o de los elementos constructivos contiguos, y carga manual sobre camión o contenedor. El precio incluye el corte previo del contorno del hueco, pero no incluye el montaje y desmontaje del apeo del hueco ni la colocación de dinteles.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</si>
  <si>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</si>
  <si>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</si>
  <si>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</si>
  <si>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</si>
  <si>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</si>
  <si>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</si>
  <si>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Equipo</t>
  </si>
  <si>
    <t xml:space="preserve">mq05mai030</t>
  </si>
  <si>
    <t xml:space="preserve">h</t>
  </si>
  <si>
    <t xml:space="preserve">Martillo neumático.</t>
  </si>
  <si>
    <t xml:space="preserve">mq05pdm110</t>
  </si>
  <si>
    <t xml:space="preserve">h</t>
  </si>
  <si>
    <t xml:space="preserve">Compresor portátil diesel media presión 10 m³/min.</t>
  </si>
  <si>
    <t xml:space="preserve">Subtotal equipo:</t>
  </si>
  <si>
    <t xml:space="preserve">Mano de obra</t>
  </si>
  <si>
    <t xml:space="preserve">mo112</t>
  </si>
  <si>
    <t xml:space="preserve">h</t>
  </si>
  <si>
    <t xml:space="preserve">Ayudante entendido.</t>
  </si>
  <si>
    <t xml:space="preserve">mo113</t>
  </si>
  <si>
    <t xml:space="preserve">h</t>
  </si>
  <si>
    <t xml:space="preserve">Peón de obra blanca.</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</si>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</sst>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23" customWidth="1"/>
    <col min="4" max="4" width="12.75" customWidth="1"/>
    <col min="5" max="5" width="47.43" customWidth="1"/>
    <col min="6" max="6" width="15.64" customWidth="1"/>
    <col min="7" max="7" width="18.53"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0.136</v>
      </c>
      <c r="G10" s="12">
        <v>7846.16</v>
      </c>
      <c r="H10" s="12">
        <f ca="1">ROUND(INDIRECT(ADDRESS(ROW()+(0), COLUMN()+(-2), 1))*INDIRECT(ADDRESS(ROW()+(0), COLUMN()+(-1), 1)), 2)</f>
        <v>1067.08</v>
      </c>
    </row>
    <row r="11" spans="1:8" ht="13.50" thickBot="1" customHeight="1">
      <c r="A11" s="1" t="s">
        <v>15</v>
      </c>
      <c r="B11" s="1"/>
      <c r="C11" s="1"/>
      <c r="D11" s="10" t="s">
        <v>16</v>
      </c>
      <c r="E11" s="1" t="s">
        <v>17</v>
      </c>
      <c r="F11" s="13">
        <v>0.136</v>
      </c>
      <c r="G11" s="14">
        <v>13307.7</v>
      </c>
      <c r="H11" s="14">
        <f ca="1">ROUND(INDIRECT(ADDRESS(ROW()+(0), COLUMN()+(-2), 1))*INDIRECT(ADDRESS(ROW()+(0), COLUMN()+(-1), 1)), 2)</f>
        <v>1809.85</v>
      </c>
    </row>
    <row r="12" spans="1:8" ht="13.50" thickBot="1" customHeight="1">
      <c r="A12" s="15"/>
      <c r="B12" s="15"/>
      <c r="C12" s="15"/>
      <c r="D12" s="15"/>
      <c r="E12" s="15"/>
      <c r="F12" s="9" t="s">
        <v>18</v>
      </c>
      <c r="G12" s="9"/>
      <c r="H12" s="17">
        <f ca="1">ROUND(SUM(INDIRECT(ADDRESS(ROW()+(-1), COLUMN()+(0), 1)),INDIRECT(ADDRESS(ROW()+(-2), COLUMN()+(0), 1))), 2)</f>
        <v>2876.93</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0.153</v>
      </c>
      <c r="G14" s="12">
        <v>10101.5</v>
      </c>
      <c r="H14" s="12">
        <f ca="1">ROUND(INDIRECT(ADDRESS(ROW()+(0), COLUMN()+(-2), 1))*INDIRECT(ADDRESS(ROW()+(0), COLUMN()+(-1), 1)), 2)</f>
        <v>1545.54</v>
      </c>
    </row>
    <row r="15" spans="1:8" ht="13.50" thickBot="1" customHeight="1">
      <c r="A15" s="1" t="s">
        <v>23</v>
      </c>
      <c r="B15" s="1"/>
      <c r="C15" s="1"/>
      <c r="D15" s="10" t="s">
        <v>24</v>
      </c>
      <c r="E15" s="1" t="s">
        <v>25</v>
      </c>
      <c r="F15" s="13">
        <v>0.162</v>
      </c>
      <c r="G15" s="14">
        <v>9932.9</v>
      </c>
      <c r="H15" s="14">
        <f ca="1">ROUND(INDIRECT(ADDRESS(ROW()+(0), COLUMN()+(-2), 1))*INDIRECT(ADDRESS(ROW()+(0), COLUMN()+(-1), 1)), 2)</f>
        <v>1609.13</v>
      </c>
    </row>
    <row r="16" spans="1:8" ht="13.50" thickBot="1" customHeight="1">
      <c r="A16" s="15"/>
      <c r="B16" s="15"/>
      <c r="C16" s="15"/>
      <c r="D16" s="15"/>
      <c r="E16" s="15"/>
      <c r="F16" s="9" t="s">
        <v>26</v>
      </c>
      <c r="G16" s="9"/>
      <c r="H16" s="17">
        <f ca="1">ROUND(SUM(INDIRECT(ADDRESS(ROW()+(-1), COLUMN()+(0), 1)),INDIRECT(ADDRESS(ROW()+(-2), COLUMN()+(0), 1))), 2)</f>
        <v>3154.67</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6031.6</v>
      </c>
      <c r="H18" s="14">
        <f ca="1">ROUND(INDIRECT(ADDRESS(ROW()+(0), COLUMN()+(-2), 1))*INDIRECT(ADDRESS(ROW()+(0), COLUMN()+(-1), 1))/100, 2)</f>
        <v>120.63</v>
      </c>
    </row>
    <row r="19" spans="1:8" ht="13.50" thickBot="1" customHeight="1">
      <c r="A19" s="8"/>
      <c r="B19" s="8"/>
      <c r="C19" s="8"/>
      <c r="D19" s="8"/>
      <c r="E19" s="8"/>
      <c r="F19" s="21" t="s">
        <v>30</v>
      </c>
      <c r="G19" s="21"/>
      <c r="H19" s="22">
        <f ca="1">ROUND(SUM(INDIRECT(ADDRESS(ROW()+(-1), COLUMN()+(0), 1)),INDIRECT(ADDRESS(ROW()+(-3), COLUMN()+(0), 1)),INDIRECT(ADDRESS(ROW()+(-7), COLUMN()+(0), 1))), 2)</f>
        <v>6152.23</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C19"/>
    <mergeCell ref="F19:G19"/>
  </mergeCells>
  <pageMargins left="0.147638" right="0.147638" top="0.206693" bottom="0.206693" header="0.0" footer="0.0"/>
  <pageSetup paperSize="9" orientation="portrait"/>
  <rowBreaks count="0" manualBreakCount="0">
    </rowBreaks>
</worksheet>
</file>