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<sst xmlns="http://schemas.openxmlformats.org/spreadsheetml/2006/main" count="49" uniqueCount="49">
  <si>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</si>
  <si>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CSZ015</t>
  </si>
  <si>
    <t xml:space="preserve">m³</t>
  </si>
  <si>
    <t xml:space="preserve">Zapata de cimentación de concreto simple.</t>
  </si>
  <si>
    <r>
      <rPr>
        <sz val="8.25"/>
        <color rgb="FF000000"/>
        <rFont val="Arial"/>
        <family val="2"/>
      </rPr>
      <t xml:space="preserve">Zapata de cimentación de concreto simple, realizada con concreto f'c=170 kg/cm² (17 MPa), clase de exposición F0 S0 P0 C0, tamaño máximo del agregado 19 mm, manejabilidad blanda, preparado en obra y fundido con medios manuales. El precio no incluye el encofrado.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</si>
  <si>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</si>
  <si>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</si>
  <si>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</si>
  <si>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</si>
  <si>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</si>
  <si>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</si>
  <si>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</si>
  <si>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</si>
  <si>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</si>
  <si>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</si>
  <si>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mt01arg000d</t>
  </si>
  <si>
    <t xml:space="preserve">m³</t>
  </si>
  <si>
    <t xml:space="preserve">Arena cribada.</t>
  </si>
  <si>
    <t xml:space="preserve">mt01arg001di</t>
  </si>
  <si>
    <t xml:space="preserve">m³</t>
  </si>
  <si>
    <t xml:space="preserve">Agregado grueso homogeneizado, de tamaño máximo 19 mm.</t>
  </si>
  <si>
    <t xml:space="preserve">mt08cem000d</t>
  </si>
  <si>
    <t xml:space="preserve">kg</t>
  </si>
  <si>
    <t xml:space="preserve">Cemento gris en sacos.</t>
  </si>
  <si>
    <t xml:space="preserve">Subtotal materiales:</t>
  </si>
  <si>
    <t xml:space="preserve">Equipo</t>
  </si>
  <si>
    <t xml:space="preserve">mq06hor010</t>
  </si>
  <si>
    <t xml:space="preserve">h</t>
  </si>
  <si>
    <t xml:space="preserve">Concretera eléctrica con una capacidad de amasado de 160 l.</t>
  </si>
  <si>
    <t xml:space="preserve">Subtotal equipo:</t>
  </si>
  <si>
    <t xml:space="preserve">Mano de obra</t>
  </si>
  <si>
    <t xml:space="preserve">mo045</t>
  </si>
  <si>
    <t xml:space="preserve">h</t>
  </si>
  <si>
    <t xml:space="preserve">Oficial 1ª cementador de concreto armado.</t>
  </si>
  <si>
    <t xml:space="preserve">mo092</t>
  </si>
  <si>
    <t xml:space="preserve">h</t>
  </si>
  <si>
    <t xml:space="preserve">Ayudante cementador de concreto armado.</t>
  </si>
  <si>
    <t xml:space="preserve">mo113</t>
  </si>
  <si>
    <t xml:space="preserve">h</t>
  </si>
  <si>
    <t xml:space="preserve">Peón de obra blanca.</t>
  </si>
  <si>
    <t xml:space="preserve">mo112</t>
  </si>
  <si>
    <t xml:space="preserve">h</t>
  </si>
  <si>
    <t xml:space="preserve">Ayudante entendido.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</si>
  <si>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</si>
  <si>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</si>
  <si>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</si>
  <si>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</si>
  <si>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$ 13.716,72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</si>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</sst>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1.02" customWidth="1"/>
    <col min="4" max="4" width="10.37" customWidth="1"/>
    <col min="5" max="5" width="54.91" customWidth="1"/>
    <col min="6" max="6" width="14.45" customWidth="1"/>
    <col min="7" max="7" width="17.00" customWidth="1"/>
    <col min="8" max="8" width="16.3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0.224</v>
      </c>
      <c r="G10" s="12">
        <v>4983.82</v>
      </c>
      <c r="H10" s="12">
        <f ca="1">ROUND(INDIRECT(ADDRESS(ROW()+(0), COLUMN()+(-2), 1))*INDIRECT(ADDRESS(ROW()+(0), COLUMN()+(-1), 1)), 2)</f>
        <v>1116.38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0.528</v>
      </c>
      <c r="G11" s="12">
        <v>106280</v>
      </c>
      <c r="H11" s="12">
        <f ca="1">ROUND(INDIRECT(ADDRESS(ROW()+(0), COLUMN()+(-2), 1))*INDIRECT(ADDRESS(ROW()+(0), COLUMN()+(-1), 1)), 2)</f>
        <v>56115.9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0.935</v>
      </c>
      <c r="G12" s="12">
        <v>75424.6</v>
      </c>
      <c r="H12" s="12">
        <f ca="1">ROUND(INDIRECT(ADDRESS(ROW()+(0), COLUMN()+(-2), 1))*INDIRECT(ADDRESS(ROW()+(0), COLUMN()+(-1), 1)), 2)</f>
        <v>70522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330</v>
      </c>
      <c r="G13" s="14">
        <v>734.29</v>
      </c>
      <c r="H13" s="14">
        <f ca="1">ROUND(INDIRECT(ADDRESS(ROW()+(0), COLUMN()+(-2), 1))*INDIRECT(ADDRESS(ROW()+(0), COLUMN()+(-1), 1)), 2)</f>
        <v>242316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370070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0.66</v>
      </c>
      <c r="G16" s="14">
        <v>11514.6</v>
      </c>
      <c r="H16" s="14">
        <f ca="1">ROUND(INDIRECT(ADDRESS(ROW()+(0), COLUMN()+(-2), 1))*INDIRECT(ADDRESS(ROW()+(0), COLUMN()+(-1), 1)), 2)</f>
        <v>7599.61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7599.61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" t="s">
        <v>31</v>
      </c>
      <c r="B19" s="1"/>
      <c r="C19" s="1"/>
      <c r="D19" s="10" t="s">
        <v>32</v>
      </c>
      <c r="E19" s="1" t="s">
        <v>33</v>
      </c>
      <c r="F19" s="11">
        <v>0.053</v>
      </c>
      <c r="G19" s="12">
        <v>38230.4</v>
      </c>
      <c r="H19" s="12">
        <f ca="1">ROUND(INDIRECT(ADDRESS(ROW()+(0), COLUMN()+(-2), 1))*INDIRECT(ADDRESS(ROW()+(0), COLUMN()+(-1), 1)), 2)</f>
        <v>2026.21</v>
      </c>
    </row>
    <row r="20" spans="1:8" ht="13.50" thickBot="1" customHeight="1">
      <c r="A20" s="1" t="s">
        <v>34</v>
      </c>
      <c r="B20" s="1"/>
      <c r="C20" s="1"/>
      <c r="D20" s="10" t="s">
        <v>35</v>
      </c>
      <c r="E20" s="1" t="s">
        <v>36</v>
      </c>
      <c r="F20" s="11">
        <v>0.266</v>
      </c>
      <c r="G20" s="12">
        <v>28560.5</v>
      </c>
      <c r="H20" s="12">
        <f ca="1">ROUND(INDIRECT(ADDRESS(ROW()+(0), COLUMN()+(-2), 1))*INDIRECT(ADDRESS(ROW()+(0), COLUMN()+(-1), 1)), 2)</f>
        <v>7597.09</v>
      </c>
    </row>
    <row r="21" spans="1:8" ht="13.50" thickBot="1" customHeight="1">
      <c r="A21" s="1" t="s">
        <v>37</v>
      </c>
      <c r="B21" s="1"/>
      <c r="C21" s="1"/>
      <c r="D21" s="10" t="s">
        <v>38</v>
      </c>
      <c r="E21" s="1" t="s">
        <v>39</v>
      </c>
      <c r="F21" s="11">
        <v>1.116</v>
      </c>
      <c r="G21" s="12">
        <v>26456.3</v>
      </c>
      <c r="H21" s="12">
        <f ca="1">ROUND(INDIRECT(ADDRESS(ROW()+(0), COLUMN()+(-2), 1))*INDIRECT(ADDRESS(ROW()+(0), COLUMN()+(-1), 1)), 2)</f>
        <v>29525.3</v>
      </c>
    </row>
    <row r="22" spans="1:8" ht="13.50" thickBot="1" customHeight="1">
      <c r="A22" s="1" t="s">
        <v>40</v>
      </c>
      <c r="B22" s="1"/>
      <c r="C22" s="1"/>
      <c r="D22" s="10" t="s">
        <v>41</v>
      </c>
      <c r="E22" s="1" t="s">
        <v>42</v>
      </c>
      <c r="F22" s="13">
        <v>1.169</v>
      </c>
      <c r="G22" s="14">
        <v>26895.5</v>
      </c>
      <c r="H22" s="14">
        <f ca="1">ROUND(INDIRECT(ADDRESS(ROW()+(0), COLUMN()+(-2), 1))*INDIRECT(ADDRESS(ROW()+(0), COLUMN()+(-1), 1)), 2)</f>
        <v>31440.8</v>
      </c>
    </row>
    <row r="23" spans="1:8" ht="13.50" thickBot="1" customHeight="1">
      <c r="A23" s="15"/>
      <c r="B23" s="15"/>
      <c r="C23" s="15"/>
      <c r="D23" s="15"/>
      <c r="E23" s="15"/>
      <c r="F23" s="9" t="s">
        <v>43</v>
      </c>
      <c r="G23" s="9"/>
      <c r="H23" s="17">
        <f ca="1">ROUND(SUM(INDIRECT(ADDRESS(ROW()+(-1), COLUMN()+(0), 1)),INDIRECT(ADDRESS(ROW()+(-2), COLUMN()+(0), 1)),INDIRECT(ADDRESS(ROW()+(-3), COLUMN()+(0), 1)),INDIRECT(ADDRESS(ROW()+(-4), COLUMN()+(0), 1))), 2)</f>
        <v>70589.4</v>
      </c>
    </row>
    <row r="24" spans="1:8" ht="13.50" thickBot="1" customHeight="1">
      <c r="A24" s="15">
        <v>4</v>
      </c>
      <c r="B24" s="15"/>
      <c r="C24" s="15"/>
      <c r="D24" s="15"/>
      <c r="E24" s="18" t="s">
        <v>44</v>
      </c>
      <c r="F24" s="18"/>
      <c r="G24" s="15"/>
      <c r="H24" s="15"/>
    </row>
    <row r="25" spans="1:8" ht="13.50" thickBot="1" customHeight="1">
      <c r="A25" s="19"/>
      <c r="B25" s="19"/>
      <c r="C25" s="19"/>
      <c r="D25" s="20" t="s">
        <v>45</v>
      </c>
      <c r="E25" s="19" t="s">
        <v>46</v>
      </c>
      <c r="F25" s="13">
        <v>2</v>
      </c>
      <c r="G25" s="14">
        <f ca="1">ROUND(SUM(INDIRECT(ADDRESS(ROW()+(-2), COLUMN()+(1), 1)),INDIRECT(ADDRESS(ROW()+(-8), COLUMN()+(1), 1)),INDIRECT(ADDRESS(ROW()+(-11), COLUMN()+(1), 1))), 2)</f>
        <v>448259</v>
      </c>
      <c r="H25" s="14">
        <f ca="1">ROUND(INDIRECT(ADDRESS(ROW()+(0), COLUMN()+(-2), 1))*INDIRECT(ADDRESS(ROW()+(0), COLUMN()+(-1), 1))/100, 2)</f>
        <v>8965.18</v>
      </c>
    </row>
    <row r="26" spans="1:8" ht="13.50" thickBot="1" customHeight="1">
      <c r="A26" s="21" t="s">
        <v>47</v>
      </c>
      <c r="B26" s="21"/>
      <c r="C26" s="21"/>
      <c r="D26" s="22"/>
      <c r="E26" s="23"/>
      <c r="F26" s="24" t="s">
        <v>48</v>
      </c>
      <c r="G26" s="25"/>
      <c r="H26" s="26">
        <f ca="1">ROUND(SUM(INDIRECT(ADDRESS(ROW()+(-1), COLUMN()+(0), 1)),INDIRECT(ADDRESS(ROW()+(-3), COLUMN()+(0), 1)),INDIRECT(ADDRESS(ROW()+(-9), COLUMN()+(0), 1)),INDIRECT(ADDRESS(ROW()+(-12), COLUMN()+(0), 1))), 2)</f>
        <v>457224</v>
      </c>
    </row>
  </sheetData>
  <mergeCells count="3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F17:G17"/>
    <mergeCell ref="A18:C18"/>
    <mergeCell ref="E18:F18"/>
    <mergeCell ref="A19:C19"/>
    <mergeCell ref="A20:C20"/>
    <mergeCell ref="A21:C21"/>
    <mergeCell ref="A22:C22"/>
    <mergeCell ref="A23:C23"/>
    <mergeCell ref="F23:G23"/>
    <mergeCell ref="A24:C24"/>
    <mergeCell ref="E24:F24"/>
    <mergeCell ref="A25:C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