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<sst xmlns="http://schemas.openxmlformats.org/spreadsheetml/2006/main" count="34" uniqueCount="34">
  <si>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</si>
  <si>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CPP010</t>
  </si>
  <si>
    <t xml:space="preserve">m</t>
  </si>
  <si>
    <t xml:space="preserve">Pilote prefabricado de concreto armado.</t>
  </si>
  <si>
    <r>
      <rPr>
        <sz val="8.25"/>
        <color rgb="FF000000"/>
        <rFont val="Arial"/>
        <family val="2"/>
      </rPr>
      <t xml:space="preserve">Pilote prefabricado de concreto armado, colocado por hinca, </t>
    </r>
    <r>
      <rPr>
        <b/>
        <sz val="8.25"/>
        <color rgb="FF000000"/>
        <rFont val="Arial"/>
        <family val="2"/>
      </rPr>
      <t xml:space="preserve"> D=32,5 cm, Q=100 t</t>
    </r>
    <r>
      <rPr>
        <sz val="8.25"/>
        <color rgb="FF000000"/>
        <rFont val="Arial"/>
        <family val="2"/>
      </rPr>
      <t xml:space="preserve">, con azuche normal en punta.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</si>
  <si>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</si>
  <si>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</si>
  <si>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</si>
  <si>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</si>
  <si>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</si>
  <si>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</si>
  <si>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</si>
  <si>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mt07pph020c</t>
  </si>
  <si>
    <t xml:space="preserve">m</t>
  </si>
  <si>
    <t xml:space="preserve">Pilote prefabricado de concreto armado, diámetro equivalente 32,5 cm, para una carga axil de 100 t, con azuche normal en punta.</t>
  </si>
  <si>
    <t xml:space="preserve">mt07pph030c</t>
  </si>
  <si>
    <t xml:space="preserve">Ud</t>
  </si>
  <si>
    <t xml:space="preserve">Junta para unión de pilotes prefabricados de concreto armado, diámetro equivalente 32,5 cm.</t>
  </si>
  <si>
    <t xml:space="preserve">Subtotal materiales:</t>
  </si>
  <si>
    <t xml:space="preserve">Equipo</t>
  </si>
  <si>
    <t xml:space="preserve">mq03pip050b</t>
  </si>
  <si>
    <t xml:space="preserve">h</t>
  </si>
  <si>
    <t xml:space="preserve">Martinete hidráulico, de 9 t, para hinca de pilotes prefabricados.</t>
  </si>
  <si>
    <t xml:space="preserve">Subtotal equipo:</t>
  </si>
  <si>
    <t xml:space="preserve">Mano de obra</t>
  </si>
  <si>
    <t xml:space="preserve">mo089</t>
  </si>
  <si>
    <t xml:space="preserve">h</t>
  </si>
  <si>
    <t xml:space="preserve">Ayudante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</si>
  <si>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</si>
  <si>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</si>
  <si>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</si>
  <si>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</si>
  <si>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$ 3.503,43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</si>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</sst>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51.5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121147.330000</v>
      </c>
      <c r="H10" s="11">
        <f ca="1">ROUND(INDIRECT(ADDRESS(ROW()+(0), COLUMN()+(-2), 1))*INDIRECT(ADDRESS(ROW()+(0), COLUMN()+(-1), 1)), 2)</f>
        <v>121147.330000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35773.010000</v>
      </c>
      <c r="H11" s="13">
        <f ca="1">ROUND(INDIRECT(ADDRESS(ROW()+(0), COLUMN()+(-2), 1))*INDIRECT(ADDRESS(ROW()+(0), COLUMN()+(-1), 1)), 2)</f>
        <v>35773.010000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156920.340000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0.060000</v>
      </c>
      <c r="G14" s="13">
        <v>189810.900000</v>
      </c>
      <c r="H14" s="13">
        <f ca="1">ROUND(INDIRECT(ADDRESS(ROW()+(0), COLUMN()+(-2), 1))*INDIRECT(ADDRESS(ROW()+(0), COLUMN()+(-1), 1)), 2)</f>
        <v>11388.650000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11388.650000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2">
        <v>0.269000</v>
      </c>
      <c r="G17" s="13">
        <v>12743.090000</v>
      </c>
      <c r="H17" s="13">
        <f ca="1">ROUND(INDIRECT(ADDRESS(ROW()+(0), COLUMN()+(-2), 1))*INDIRECT(ADDRESS(ROW()+(0), COLUMN()+(-1), 1)), 2)</f>
        <v>3427.890000</v>
      </c>
    </row>
    <row r="18" spans="1:8" ht="13.50" thickBot="1" customHeight="1">
      <c r="A18" s="14"/>
      <c r="B18" s="14"/>
      <c r="C18" s="14"/>
      <c r="D18" s="14"/>
      <c r="E18" s="14"/>
      <c r="F18" s="8" t="s">
        <v>28</v>
      </c>
      <c r="G18" s="8"/>
      <c r="H18" s="16">
        <f ca="1">ROUND(SUM(INDIRECT(ADDRESS(ROW()+(-1), COLUMN()+(0), 1))), 2)</f>
        <v>3427.890000</v>
      </c>
    </row>
    <row r="19" spans="1:8" ht="13.50" thickBot="1" customHeight="1">
      <c r="A19" s="14">
        <v>4.000000</v>
      </c>
      <c r="B19" s="14"/>
      <c r="C19" s="14"/>
      <c r="D19" s="14"/>
      <c r="E19" s="17" t="s">
        <v>29</v>
      </c>
      <c r="F19" s="17"/>
      <c r="G19" s="14"/>
      <c r="H19" s="14"/>
    </row>
    <row r="20" spans="1:8" ht="13.50" thickBot="1" customHeight="1">
      <c r="A20" s="18"/>
      <c r="B20" s="18"/>
      <c r="C20" s="19" t="s">
        <v>30</v>
      </c>
      <c r="D20" s="19"/>
      <c r="E20" s="18" t="s">
        <v>31</v>
      </c>
      <c r="F20" s="12">
        <v>2.000000</v>
      </c>
      <c r="G20" s="13">
        <f ca="1">ROUND(SUM(INDIRECT(ADDRESS(ROW()+(-2), COLUMN()+(1), 1)),INDIRECT(ADDRESS(ROW()+(-5), COLUMN()+(1), 1)),INDIRECT(ADDRESS(ROW()+(-8), COLUMN()+(1), 1))), 2)</f>
        <v>171736.880000</v>
      </c>
      <c r="H20" s="13">
        <f ca="1">ROUND(INDIRECT(ADDRESS(ROW()+(0), COLUMN()+(-2), 1))*INDIRECT(ADDRESS(ROW()+(0), COLUMN()+(-1), 1))/100, 2)</f>
        <v>3434.740000</v>
      </c>
    </row>
    <row r="21" spans="1:8" ht="13.50" thickBot="1" customHeight="1">
      <c r="A21" s="20" t="s">
        <v>32</v>
      </c>
      <c r="B21" s="20"/>
      <c r="C21" s="21"/>
      <c r="D21" s="21"/>
      <c r="E21" s="22"/>
      <c r="F21" s="23" t="s">
        <v>33</v>
      </c>
      <c r="G21" s="24"/>
      <c r="H21" s="25">
        <f ca="1">ROUND(SUM(INDIRECT(ADDRESS(ROW()+(-1), COLUMN()+(0), 1)),INDIRECT(ADDRESS(ROW()+(-3), COLUMN()+(0), 1)),INDIRECT(ADDRESS(ROW()+(-6), COLUMN()+(0), 1)),INDIRECT(ADDRESS(ROW()+(-9), COLUMN()+(0), 1))), 2)</f>
        <v>175171.620000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