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<sst xmlns="http://schemas.openxmlformats.org/spreadsheetml/2006/main" count="55" uniqueCount="55">
  <si>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</si>
  <si>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CCP020</t>
  </si>
  <si>
    <t xml:space="preserve">m²</t>
  </si>
  <si>
    <t xml:space="preserve">Muro pantalla de concreto armado, con lodos.</t>
  </si>
  <si>
    <r>
      <rPr>
        <sz val="8.25"/>
        <color rgb="FF000000"/>
        <rFont val="Arial"/>
        <family val="2"/>
      </rPr>
      <t xml:space="preserve">Muro pantalla de concreto armado, de 40 cm de espesor y hasta 16 m de profundidad, o hasta encontrar roca o capas duras de terreno, realizado por bataches de hasta 2,65 m de longitud, excavados en terreno cohesivo sin rechazo en el SPT, estabilizado mediante el uso de lodos tixotrópicos; realizado con concreto f'c=210 kg/cm² (21 MPa), clase de exposición F0 S0 P0 C0, tamaño máximo del agregado 12,5 mm, manejabilidad fluida, fabricado en planta, y fundido desde camión, con fundido continuo a través de tubo Tremie, y acero Grado 60 (fy=4200 kg/cm²), con una cuantía aproximada de 30 kg/m². Incluso alambre de atar y separadores. El precio incluye el figurado del acero (corte y doblez) en el área de trabajo, en obra y el armado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</si>
  <si>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</si>
  <si>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</si>
  <si>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</si>
  <si>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</si>
  <si>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</si>
  <si>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</si>
  <si>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</si>
  <si>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mt07aco020j</t>
  </si>
  <si>
    <t xml:space="preserve">Ud</t>
  </si>
  <si>
    <t xml:space="preserve">Separador homologado para muros pantalla.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</si>
  <si>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</si>
  <si>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</si>
  <si>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</si>
  <si>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</si>
  <si>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</si>
  <si>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</si>
  <si>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mt10haf050qba</t>
  </si>
  <si>
    <t xml:space="preserve">m³</t>
  </si>
  <si>
    <t xml:space="preserve">Concreto f'c=210 kg/cm² (21 MPa), clase de exposición F0 S0 P0 C0, tamaño máximo del agregado 12,5 mm, manejabilidad fluida, fabricado en planta, según NSR-10 y ACI 318.</t>
  </si>
  <si>
    <t xml:space="preserve">Subtotal materiales:</t>
  </si>
  <si>
    <t xml:space="preserve">Equipo</t>
  </si>
  <si>
    <t xml:space="preserve">mq03pae060sh</t>
  </si>
  <si>
    <t xml:space="preserve">h</t>
  </si>
  <si>
    <t xml:space="preserve">Equipo para excavación de muro pantalla de 40 cm de espesor y hasta 16 m de profundidad, excavación con uso de lodos tixotrópicos, en terreno cohesivo sin rechazo en el SPT, realizada por bataches de 2,65 m de longitud.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</si>
  <si>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</si>
  <si>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</si>
  <si>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</si>
  <si>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mq03lod010</t>
  </si>
  <si>
    <t xml:space="preserve">h</t>
  </si>
  <si>
    <t xml:space="preserve">Equipo para lodos de perforación: desarenadores de lodos, mezcladores de lodos, bombas de lodos, deslimadores y depósitos de almacenamiento.</t>
  </si>
  <si>
    <t xml:space="preserve">Subtotal equipo:</t>
  </si>
  <si>
    <t xml:space="preserve">Mano de obra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</si>
  <si>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</si>
  <si>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</si>
  <si>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</si>
  <si>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</si>
  <si>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</si>
  <si>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</si>
  <si>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</si>
  <si>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</si>
  <si>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</si>
  <si>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</si>
  <si>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</si>
  <si>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</si>
  <si>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</si>
  <si>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</si>
  <si>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</si>
  <si>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</si>
  <si>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$ 18.496,17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</si>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</sst>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14" customWidth="1"/>
    <col min="4" max="4" width="67.15" customWidth="1"/>
    <col min="5" max="5" width="11.22" customWidth="1"/>
    <col min="6" max="6" width="14.79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333.64</v>
      </c>
      <c r="G10" s="12">
        <f ca="1">ROUND(INDIRECT(ADDRESS(ROW()+(0), COLUMN()+(-2), 1))*INDIRECT(ADDRESS(ROW()+(0), COLUMN()+(-1), 1)), 2)</f>
        <v>667.28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31.5</v>
      </c>
      <c r="F11" s="12">
        <v>3149.64</v>
      </c>
      <c r="G11" s="12">
        <f ca="1">ROUND(INDIRECT(ADDRESS(ROW()+(0), COLUMN()+(-2), 1))*INDIRECT(ADDRESS(ROW()+(0), COLUMN()+(-1), 1)), 2)</f>
        <v>99213.7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0.33</v>
      </c>
      <c r="F12" s="12">
        <v>4983.82</v>
      </c>
      <c r="G12" s="12">
        <f ca="1">ROUND(INDIRECT(ADDRESS(ROW()+(0), COLUMN()+(-2), 1))*INDIRECT(ADDRESS(ROW()+(0), COLUMN()+(-1), 1)), 2)</f>
        <v>1644.66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3">
        <v>0.506</v>
      </c>
      <c r="F13" s="14">
        <v>456482</v>
      </c>
      <c r="G13" s="14">
        <f ca="1">ROUND(INDIRECT(ADDRESS(ROW()+(0), COLUMN()+(-2), 1))*INDIRECT(ADDRESS(ROW()+(0), COLUMN()+(-1), 1)), 2)</f>
        <v>230980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332506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34.50" thickBot="1" customHeight="1">
      <c r="A16" s="1" t="s">
        <v>26</v>
      </c>
      <c r="B16" s="1"/>
      <c r="C16" s="10" t="s">
        <v>27</v>
      </c>
      <c r="D16" s="1" t="s">
        <v>28</v>
      </c>
      <c r="E16" s="11">
        <v>0.3</v>
      </c>
      <c r="F16" s="12">
        <v>152139</v>
      </c>
      <c r="G16" s="12">
        <f ca="1">ROUND(INDIRECT(ADDRESS(ROW()+(0), COLUMN()+(-2), 1))*INDIRECT(ADDRESS(ROW()+(0), COLUMN()+(-1), 1)), 2)</f>
        <v>45641.7</v>
      </c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1">
        <v>0.1</v>
      </c>
      <c r="F17" s="12">
        <v>250450</v>
      </c>
      <c r="G17" s="12">
        <f ca="1">ROUND(INDIRECT(ADDRESS(ROW()+(0), COLUMN()+(-2), 1))*INDIRECT(ADDRESS(ROW()+(0), COLUMN()+(-1), 1)), 2)</f>
        <v>25045</v>
      </c>
    </row>
    <row r="18" spans="1:7" ht="24.00" thickBot="1" customHeight="1">
      <c r="A18" s="1" t="s">
        <v>32</v>
      </c>
      <c r="B18" s="1"/>
      <c r="C18" s="10" t="s">
        <v>33</v>
      </c>
      <c r="D18" s="1" t="s">
        <v>34</v>
      </c>
      <c r="E18" s="13">
        <v>0.45</v>
      </c>
      <c r="F18" s="14">
        <v>31025.9</v>
      </c>
      <c r="G18" s="14">
        <f ca="1">ROUND(INDIRECT(ADDRESS(ROW()+(0), COLUMN()+(-2), 1))*INDIRECT(ADDRESS(ROW()+(0), COLUMN()+(-1), 1)), 2)</f>
        <v>13961.7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1)),INDIRECT(ADDRESS(ROW()+(-3), COLUMN()+(0), 1))), 2)</f>
        <v>84648.4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0.255</v>
      </c>
      <c r="F21" s="12">
        <v>38230.4</v>
      </c>
      <c r="G21" s="12">
        <f ca="1">ROUND(INDIRECT(ADDRESS(ROW()+(0), COLUMN()+(-2), 1))*INDIRECT(ADDRESS(ROW()+(0), COLUMN()+(-1), 1)), 2)</f>
        <v>9748.76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1">
        <v>0.351</v>
      </c>
      <c r="F22" s="12">
        <v>28560.5</v>
      </c>
      <c r="G22" s="12">
        <f ca="1">ROUND(INDIRECT(ADDRESS(ROW()+(0), COLUMN()+(-2), 1))*INDIRECT(ADDRESS(ROW()+(0), COLUMN()+(-1), 1)), 2)</f>
        <v>10024.7</v>
      </c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0.108</v>
      </c>
      <c r="F23" s="12">
        <v>38230.4</v>
      </c>
      <c r="G23" s="12">
        <f ca="1">ROUND(INDIRECT(ADDRESS(ROW()+(0), COLUMN()+(-2), 1))*INDIRECT(ADDRESS(ROW()+(0), COLUMN()+(-1), 1)), 2)</f>
        <v>4128.89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0.43</v>
      </c>
      <c r="F24" s="14">
        <v>28560.5</v>
      </c>
      <c r="G24" s="14">
        <f ca="1">ROUND(INDIRECT(ADDRESS(ROW()+(0), COLUMN()+(-2), 1))*INDIRECT(ADDRESS(ROW()+(0), COLUMN()+(-1), 1)), 2)</f>
        <v>12281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1)),INDIRECT(ADDRESS(ROW()+(-3), COLUMN()+(0), 1)),INDIRECT(ADDRESS(ROW()+(-4), COLUMN()+(0), 1))), 2)</f>
        <v>36183.4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1)),INDIRECT(ADDRESS(ROW()+(-8), COLUMN()+(1), 1)),INDIRECT(ADDRESS(ROW()+(-13), COLUMN()+(1), 1))), 2)</f>
        <v>453337</v>
      </c>
      <c r="G27" s="14">
        <f ca="1">ROUND(INDIRECT(ADDRESS(ROW()+(0), COLUMN()+(-2), 1))*INDIRECT(ADDRESS(ROW()+(0), COLUMN()+(-1), 1))/100, 2)</f>
        <v>9066.75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1)),INDIRECT(ADDRESS(ROW()+(-9), COLUMN()+(0), 1)),INDIRECT(ADDRESS(ROW()+(-14), COLUMN()+(0), 1))), 2)</f>
        <v>462404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