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<sst xmlns="http://schemas.openxmlformats.org/spreadsheetml/2006/main" count="52" uniqueCount="52">
  <si>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</si>
  <si>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CCP010</t>
  </si>
  <si>
    <t xml:space="preserve">m²</t>
  </si>
  <si>
    <t xml:space="preserve">Muro pantalla de concreto armado, sin lodos.</t>
  </si>
  <si>
    <r>
      <rPr>
        <sz val="8.25"/>
        <color rgb="FF000000"/>
        <rFont val="Arial"/>
        <family val="2"/>
      </rPr>
      <t xml:space="preserve">Muro pantalla de concreto armado, de 40 cm de espesor y hasta 16 m de profundidad, o hasta encontrar roca o capas duras de terreno, realizado por bataches de hasta 2,65 m de longitud, excavados en terreno cohesivo estable sin rechazo en el SPT, sin uso de lodos tixotrópicos; realizado con concreto f'c=210 kg/cm² (21 MPa), clase de exposición F0 S0 P0 C0, tamaño máximo del agregado 12,5 mm, manejabilidad fluida, fabricado en planta, y fundido desde camión, con fundido continuo a través de tubo Tremie, y acero Grado 60 (fy=4200 kg/cm²), con una cuantía aproximada de 30 kg/m². Incluso alambre de atar y separadores.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</si>
  <si>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</si>
  <si>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</si>
  <si>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</si>
  <si>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</si>
  <si>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</si>
  <si>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</si>
  <si>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</si>
  <si>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</si>
  <si>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</si>
  <si>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</si>
  <si>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</si>
  <si>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</si>
  <si>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</si>
  <si>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</si>
  <si>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</si>
  <si>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</si>
  <si>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mt10haf050qba</t>
  </si>
  <si>
    <t xml:space="preserve">m³</t>
  </si>
  <si>
    <t xml:space="preserve">Concreto f'c=210 kg/cm² (21 MPa), clase de exposición F0 S0 P0 C0, tamaño máximo del agregado 12,5 mm, manejabilidad fluida, fabricado en planta, según NSR-10 y ACI 318.</t>
  </si>
  <si>
    <t xml:space="preserve">Subtotal materiales:</t>
  </si>
  <si>
    <t xml:space="preserve">Equipo</t>
  </si>
  <si>
    <t xml:space="preserve">mq03pae060sg</t>
  </si>
  <si>
    <t xml:space="preserve">h</t>
  </si>
  <si>
    <t xml:space="preserve">Equipo para excavación de muro pantalla de 40 cm de espesor y hasta 16 m de profundidad, excavación sin uso de lodos tixotrópicos, en terreno cohesivo estable sin rechazo en el SPT, realizada por bataches de 2,65 m de longitud.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</si>
  <si>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</si>
  <si>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</si>
  <si>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</si>
  <si>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</si>
  <si>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</si>
  <si>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</si>
  <si>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</si>
  <si>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</si>
  <si>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</si>
  <si>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</si>
  <si>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</si>
  <si>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</si>
  <si>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</si>
  <si>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</si>
  <si>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</si>
  <si>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</si>
  <si>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</si>
  <si>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</si>
  <si>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</si>
  <si>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</si>
  <si>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</si>
  <si>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$ 17.757,24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</si>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</sst>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67.15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333.64</v>
      </c>
      <c r="G10" s="12">
        <f ca="1">ROUND(INDIRECT(ADDRESS(ROW()+(0), COLUMN()+(-2), 1))*INDIRECT(ADDRESS(ROW()+(0), COLUMN()+(-1), 1)), 2)</f>
        <v>667.28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3149.64</v>
      </c>
      <c r="G11" s="12">
        <f ca="1">ROUND(INDIRECT(ADDRESS(ROW()+(0), COLUMN()+(-2), 1))*INDIRECT(ADDRESS(ROW()+(0), COLUMN()+(-1), 1)), 2)</f>
        <v>99213.7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4983.82</v>
      </c>
      <c r="G12" s="12">
        <f ca="1">ROUND(INDIRECT(ADDRESS(ROW()+(0), COLUMN()+(-2), 1))*INDIRECT(ADDRESS(ROW()+(0), COLUMN()+(-1), 1)), 2)</f>
        <v>1644.66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0.506</v>
      </c>
      <c r="F13" s="14">
        <v>456482</v>
      </c>
      <c r="G13" s="14">
        <f ca="1">ROUND(INDIRECT(ADDRESS(ROW()+(0), COLUMN()+(-2), 1))*INDIRECT(ADDRESS(ROW()+(0), COLUMN()+(-1), 1)), 2)</f>
        <v>230980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332506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0.3</v>
      </c>
      <c r="F16" s="12">
        <v>138308</v>
      </c>
      <c r="G16" s="12">
        <f ca="1">ROUND(INDIRECT(ADDRESS(ROW()+(0), COLUMN()+(-2), 1))*INDIRECT(ADDRESS(ROW()+(0), COLUMN()+(-1), 1)), 2)</f>
        <v>41492.5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4">
        <v>250450</v>
      </c>
      <c r="G17" s="14">
        <f ca="1">ROUND(INDIRECT(ADDRESS(ROW()+(0), COLUMN()+(-2), 1))*INDIRECT(ADDRESS(ROW()+(0), COLUMN()+(-1), 1)), 2)</f>
        <v>25045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66537.5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0.255</v>
      </c>
      <c r="F20" s="12">
        <v>38230.4</v>
      </c>
      <c r="G20" s="12">
        <f ca="1">ROUND(INDIRECT(ADDRESS(ROW()+(0), COLUMN()+(-2), 1))*INDIRECT(ADDRESS(ROW()+(0), COLUMN()+(-1), 1)), 2)</f>
        <v>9748.76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0.351</v>
      </c>
      <c r="F21" s="12">
        <v>28560.5</v>
      </c>
      <c r="G21" s="12">
        <f ca="1">ROUND(INDIRECT(ADDRESS(ROW()+(0), COLUMN()+(-2), 1))*INDIRECT(ADDRESS(ROW()+(0), COLUMN()+(-1), 1)), 2)</f>
        <v>10024.7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0.108</v>
      </c>
      <c r="F22" s="12">
        <v>38230.4</v>
      </c>
      <c r="G22" s="12">
        <f ca="1">ROUND(INDIRECT(ADDRESS(ROW()+(0), COLUMN()+(-2), 1))*INDIRECT(ADDRESS(ROW()+(0), COLUMN()+(-1), 1)), 2)</f>
        <v>4128.89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0.43</v>
      </c>
      <c r="F23" s="14">
        <v>28560.5</v>
      </c>
      <c r="G23" s="14">
        <f ca="1">ROUND(INDIRECT(ADDRESS(ROW()+(0), COLUMN()+(-2), 1))*INDIRECT(ADDRESS(ROW()+(0), COLUMN()+(-1), 1)), 2)</f>
        <v>12281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1))), 2)</f>
        <v>36183.4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1)),INDIRECT(ADDRESS(ROW()+(-8), COLUMN()+(1), 1)),INDIRECT(ADDRESS(ROW()+(-12), COLUMN()+(1), 1))), 2)</f>
        <v>435227</v>
      </c>
      <c r="G26" s="14">
        <f ca="1">ROUND(INDIRECT(ADDRESS(ROW()+(0), COLUMN()+(-2), 1))*INDIRECT(ADDRESS(ROW()+(0), COLUMN()+(-1), 1))/100, 2)</f>
        <v>8704.53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1)),INDIRECT(ADDRESS(ROW()+(-9), COLUMN()+(0), 1)),INDIRECT(ADDRESS(ROW()+(-13), COLUMN()+(0), 1))), 2)</f>
        <v>443931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