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<sst xmlns="http://schemas.openxmlformats.org/spreadsheetml/2006/main" count="29" uniqueCount="29">
  <si>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</si>
  <si>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ASI060</t>
  </si>
  <si>
    <t xml:space="preserve">m</t>
  </si>
  <si>
    <t xml:space="preserve">Rejilla electrosoldada, para canaleta de drenaje.</t>
  </si>
  <si>
    <r>
      <rPr>
        <sz val="8.25"/>
        <color rgb="FF000000"/>
        <rFont val="Arial"/>
        <family val="2"/>
      </rPr>
      <t xml:space="preserve">Rejilla electrosoldada antideslizante, de 200 mm de anchura, acabado galvanizado en caliente, realizada con pletinas portantes de acero laminado S235JR, en perfil plano laminado en caliente, de 30x2 mm, separadas 34 mm entre sí, separadores de varilla cuadrada retorcida, de acero con bajo contenido en carbono ISO 16120-2 C4D, de 4 mm de lado, separados 38 mm entre sí y marco de acero laminado S235JR, en perfil omega laminado en caliente, para canaleta de drenaje, colocada sobre el marco de apoyo. Incluso marco de apoyo.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</si>
  <si>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</si>
  <si>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</si>
  <si>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</si>
  <si>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</si>
  <si>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</si>
  <si>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</si>
  <si>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</si>
  <si>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mt07rel040a</t>
  </si>
  <si>
    <t xml:space="preserve">m</t>
  </si>
  <si>
    <t xml:space="preserve">Rejilla electrosoldada antideslizante, de 200 mm de anchura, acabado galvanizado en caliente, realizada con pletinas portantes de acero laminado S235JR, en perfil plano laminado en caliente, de 30x2 mm, separadas 34 mm entre sí, separadores de varilla cuadrada retorcida, de acero con bajo contenido en carbono ISO 16120-2 C4D, de 4 mm de lado, separados 38 mm entre sí y marco de acero laminado S235JR, en perfil omega laminado en caliente, incluso marco de apoyo, de acero laminado S235JR, en perfil angular laminado en caliente, de 30 mm, acabado galvanizado en caliente.</t>
  </si>
  <si>
    <t xml:space="preserve">Subtotal materiales:</t>
  </si>
  <si>
    <t xml:space="preserve">Mano de obra</t>
  </si>
  <si>
    <t xml:space="preserve">mo020</t>
  </si>
  <si>
    <t xml:space="preserve">h</t>
  </si>
  <si>
    <t xml:space="preserve">Oficial 1ª obra blanca.</t>
  </si>
  <si>
    <t xml:space="preserve">mo113</t>
  </si>
  <si>
    <t xml:space="preserve">h</t>
  </si>
  <si>
    <t xml:space="preserve">Peón de obra blanca.</t>
  </si>
  <si>
    <t xml:space="preserve">Subtotal mano de obra:</t>
  </si>
  <si>
    <t xml:space="preserve">Herramienta menor</t>
  </si>
  <si>
    <t xml:space="preserve">%</t>
  </si>
  <si>
    <t xml:space="preserve">Herramienta menor</t>
  </si>
  <si>
    <t xml:space="preserve">Coste de mantenimiento decenal: $ 1.420,92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</si>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</sst>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3.91" customWidth="1"/>
    <col min="3" max="3" width="1.70" customWidth="1"/>
    <col min="4" max="4" width="5.95" customWidth="1"/>
    <col min="5" max="5" width="72.93"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0" t="s">
        <v>13</v>
      </c>
      <c r="D10" s="10"/>
      <c r="E10" s="1" t="s">
        <v>14</v>
      </c>
      <c r="F10" s="12">
        <v>1</v>
      </c>
      <c r="G10" s="14">
        <v>32975.6</v>
      </c>
      <c r="H10" s="14">
        <f ca="1">ROUND(INDIRECT(ADDRESS(ROW()+(0), COLUMN()+(-2), 1))*INDIRECT(ADDRESS(ROW()+(0), COLUMN()+(-1), 1)), 2)</f>
        <v>32975.6</v>
      </c>
    </row>
    <row r="11" spans="1:8" ht="13.50" thickBot="1" customHeight="1">
      <c r="A11" s="15"/>
      <c r="B11" s="15"/>
      <c r="C11" s="15"/>
      <c r="D11" s="15"/>
      <c r="E11" s="15"/>
      <c r="F11" s="9" t="s">
        <v>15</v>
      </c>
      <c r="G11" s="9"/>
      <c r="H11" s="17">
        <f ca="1">ROUND(SUM(INDIRECT(ADDRESS(ROW()+(-1), COLUMN()+(0), 1))), 2)</f>
        <v>32975.6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0.213</v>
      </c>
      <c r="G13" s="13">
        <v>36735.6</v>
      </c>
      <c r="H13" s="13">
        <f ca="1">ROUND(INDIRECT(ADDRESS(ROW()+(0), COLUMN()+(-2), 1))*INDIRECT(ADDRESS(ROW()+(0), COLUMN()+(-1), 1)), 2)</f>
        <v>7824.68</v>
      </c>
    </row>
    <row r="14" spans="1:8" ht="13.50" thickBot="1" customHeight="1">
      <c r="A14" s="1" t="s">
        <v>20</v>
      </c>
      <c r="B14" s="1"/>
      <c r="C14" s="10" t="s">
        <v>21</v>
      </c>
      <c r="D14" s="10"/>
      <c r="E14" s="1" t="s">
        <v>22</v>
      </c>
      <c r="F14" s="12">
        <v>0.213</v>
      </c>
      <c r="G14" s="14">
        <v>26456.3</v>
      </c>
      <c r="H14" s="14">
        <f ca="1">ROUND(INDIRECT(ADDRESS(ROW()+(0), COLUMN()+(-2), 1))*INDIRECT(ADDRESS(ROW()+(0), COLUMN()+(-1), 1)), 2)</f>
        <v>5635.2</v>
      </c>
    </row>
    <row r="15" spans="1:8" ht="13.50" thickBot="1" customHeight="1">
      <c r="A15" s="15"/>
      <c r="B15" s="15"/>
      <c r="C15" s="15"/>
      <c r="D15" s="15"/>
      <c r="E15" s="15"/>
      <c r="F15" s="9" t="s">
        <v>23</v>
      </c>
      <c r="G15" s="9"/>
      <c r="H15" s="17">
        <f ca="1">ROUND(SUM(INDIRECT(ADDRESS(ROW()+(-1), COLUMN()+(0), 1)),INDIRECT(ADDRESS(ROW()+(-2), COLUMN()+(0), 1))), 2)</f>
        <v>13459.9</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46435.4</v>
      </c>
      <c r="H17" s="14">
        <f ca="1">ROUND(INDIRECT(ADDRESS(ROW()+(0), COLUMN()+(-2), 1))*INDIRECT(ADDRESS(ROW()+(0), COLUMN()+(-1), 1))/100, 2)</f>
        <v>928.71</v>
      </c>
    </row>
    <row r="18" spans="1:8" ht="13.50" thickBot="1" customHeight="1">
      <c r="A18" s="21" t="s">
        <v>27</v>
      </c>
      <c r="B18" s="21"/>
      <c r="C18" s="22"/>
      <c r="D18" s="22"/>
      <c r="E18" s="23"/>
      <c r="F18" s="24" t="s">
        <v>28</v>
      </c>
      <c r="G18" s="25"/>
      <c r="H18" s="26">
        <f ca="1">ROUND(SUM(INDIRECT(ADDRESS(ROW()+(-1), COLUMN()+(0), 1)),INDIRECT(ADDRESS(ROW()+(-3), COLUMN()+(0), 1)),INDIRECT(ADDRESS(ROW()+(-7), COLUMN()+(0), 1))), 2)</f>
        <v>47364.2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