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<sst xmlns="http://schemas.openxmlformats.org/spreadsheetml/2006/main" count="58" uniqueCount="58">
  <si>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</si>
  <si>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ASB010</t>
  </si>
  <si>
    <t xml:space="preserve">m</t>
  </si>
  <si>
    <t xml:space="preserve">Acometida general de saneamiento.</t>
  </si>
  <si>
    <r>
      <rPr>
        <sz val="8.25"/>
        <color rgb="FF000000"/>
        <rFont val="Arial"/>
        <family val="2"/>
      </rPr>
      <t xml:space="preserve">Acometida general de saneamiento, para la evacuación de aguas residuales y/o pluviales a la red general del municipio, con una pendiente mínima del 2%, para la evacuación de aguas residuales y/o pluviales, formada por tubo de PVC liso, serie SN-2, rigidez anular nominal 2 kN/m², de 200 mm de diámetro exterior, con junta elástica, colocado sobre lecho de arena de 10 cm de espesor, debidamente compactada y nivelada con pisón vibrante de guiado manual, relleno lateral compactando hasta los riñones y posterior relleno con la misma arena hasta 30 cm por encima de la parte superior de la tubería, con sus correspondientes juntas y piezas especiales. Incluso lubricante para montaje y concreto simple f'c=210 kg/cm² (21 MPa), clase de exposición F0 S0 P0 C0, tamaño máximo del agregado 19 mm, manejabilidad plástica para la posterior reposición del piso existente. El precio incluye la demolición y el levantado del piso existente, pero no incluye la excavación, el relleno principal ni la conexión a la red general de saneamiento.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</si>
  <si>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</si>
  <si>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</si>
  <si>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</si>
  <si>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</si>
  <si>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</si>
  <si>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</si>
  <si>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</si>
  <si>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</si>
  <si>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</si>
  <si>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</si>
  <si>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mt11tpb020d</t>
  </si>
  <si>
    <t xml:space="preserve">m</t>
  </si>
  <si>
    <t xml:space="preserve">Tubo de PVC liso, para saneamiento enterrado sin presión, serie SN-2, rigidez anular nominal 2 kN/m², de 200 mm de diámetro exterior y 4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</si>
  <si>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</si>
  <si>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</si>
  <si>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</si>
  <si>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</si>
  <si>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</si>
  <si>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</si>
  <si>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Subtotal materiales:</t>
  </si>
  <si>
    <t xml:space="preserve">Equipo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</si>
  <si>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</si>
  <si>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</si>
  <si>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</si>
  <si>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</si>
  <si>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</si>
  <si>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</si>
  <si>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</si>
  <si>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</si>
  <si>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</si>
  <si>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</si>
  <si>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</si>
  <si>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</si>
  <si>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</si>
  <si>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</si>
  <si>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</si>
  <si>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</si>
  <si>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</si>
  <si>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</si>
  <si>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</si>
  <si>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</si>
  <si>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</si>
  <si>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</si>
  <si>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</si>
  <si>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</si>
  <si>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</si>
  <si>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</si>
  <si>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</si>
  <si>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</si>
  <si>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</si>
  <si>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</si>
  <si>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$ 15.682,29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</si>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</sst>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68.17" customWidth="1"/>
    <col min="5" max="5" width="11.05" customWidth="1"/>
    <col min="6" max="6" width="14.9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0.385</v>
      </c>
      <c r="F10" s="12">
        <v>49026</v>
      </c>
      <c r="G10" s="12">
        <f ca="1">ROUND(INDIRECT(ADDRESS(ROW()+(0), COLUMN()+(-2), 1))*INDIRECT(ADDRESS(ROW()+(0), COLUMN()+(-1), 1)), 2)</f>
        <v>18875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56587.5</v>
      </c>
      <c r="G11" s="12">
        <f ca="1">ROUND(INDIRECT(ADDRESS(ROW()+(0), COLUMN()+(-2), 1))*INDIRECT(ADDRESS(ROW()+(0), COLUMN()+(-1), 1)), 2)</f>
        <v>59416.9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0.003</v>
      </c>
      <c r="F12" s="12">
        <v>72230.3</v>
      </c>
      <c r="G12" s="12">
        <f ca="1">ROUND(INDIRECT(ADDRESS(ROW()+(0), COLUMN()+(-2), 1))*INDIRECT(ADDRESS(ROW()+(0), COLUMN()+(-1), 1)), 2)</f>
        <v>216.69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0.09</v>
      </c>
      <c r="F13" s="14">
        <v>400979</v>
      </c>
      <c r="G13" s="14">
        <f ca="1">ROUND(INDIRECT(ADDRESS(ROW()+(0), COLUMN()+(-2), 1))*INDIRECT(ADDRESS(ROW()+(0), COLUMN()+(-1), 1)), 2)</f>
        <v>36088.1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114597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0.679</v>
      </c>
      <c r="F16" s="12">
        <v>25792.6</v>
      </c>
      <c r="G16" s="12">
        <f ca="1">ROUND(INDIRECT(ADDRESS(ROW()+(0), COLUMN()+(-2), 1))*INDIRECT(ADDRESS(ROW()+(0), COLUMN()+(-1), 1)), 2)</f>
        <v>17513.2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0.679</v>
      </c>
      <c r="F17" s="12">
        <v>15251.3</v>
      </c>
      <c r="G17" s="12">
        <f ca="1">ROUND(INDIRECT(ADDRESS(ROW()+(0), COLUMN()+(-2), 1))*INDIRECT(ADDRESS(ROW()+(0), COLUMN()+(-1), 1)), 2)</f>
        <v>10355.6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0.03</v>
      </c>
      <c r="F18" s="12">
        <v>136514</v>
      </c>
      <c r="G18" s="12">
        <f ca="1">ROUND(INDIRECT(ADDRESS(ROW()+(0), COLUMN()+(-2), 1))*INDIRECT(ADDRESS(ROW()+(0), COLUMN()+(-1), 1)), 2)</f>
        <v>4095.42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0.22</v>
      </c>
      <c r="F19" s="14">
        <v>13083.2</v>
      </c>
      <c r="G19" s="14">
        <f ca="1">ROUND(INDIRECT(ADDRESS(ROW()+(0), COLUMN()+(-2), 1))*INDIRECT(ADDRESS(ROW()+(0), COLUMN()+(-1), 1)), 2)</f>
        <v>2878.31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34842.5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1.268</v>
      </c>
      <c r="F22" s="12">
        <v>36735.6</v>
      </c>
      <c r="G22" s="12">
        <f ca="1">ROUND(INDIRECT(ADDRESS(ROW()+(0), COLUMN()+(-2), 1))*INDIRECT(ADDRESS(ROW()+(0), COLUMN()+(-1), 1)), 2)</f>
        <v>46580.7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0.634</v>
      </c>
      <c r="F23" s="12">
        <v>26895.5</v>
      </c>
      <c r="G23" s="12">
        <f ca="1">ROUND(INDIRECT(ADDRESS(ROW()+(0), COLUMN()+(-2), 1))*INDIRECT(ADDRESS(ROW()+(0), COLUMN()+(-1), 1)), 2)</f>
        <v>17051.7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0.184</v>
      </c>
      <c r="F24" s="12">
        <v>37753.4</v>
      </c>
      <c r="G24" s="12">
        <f ca="1">ROUND(INDIRECT(ADDRESS(ROW()+(0), COLUMN()+(-2), 1))*INDIRECT(ADDRESS(ROW()+(0), COLUMN()+(-1), 1)), 2)</f>
        <v>6946.62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0.184</v>
      </c>
      <c r="F25" s="14">
        <v>27409</v>
      </c>
      <c r="G25" s="14">
        <f ca="1">ROUND(INDIRECT(ADDRESS(ROW()+(0), COLUMN()+(-2), 1))*INDIRECT(ADDRESS(ROW()+(0), COLUMN()+(-1), 1)), 2)</f>
        <v>5043.26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75622.3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4</v>
      </c>
      <c r="F28" s="14">
        <f ca="1">ROUND(SUM(INDIRECT(ADDRESS(ROW()+(-2), COLUMN()+(1), 1)),INDIRECT(ADDRESS(ROW()+(-8), COLUMN()+(1), 1)),INDIRECT(ADDRESS(ROW()+(-14), COLUMN()+(1), 1))), 2)</f>
        <v>225062</v>
      </c>
      <c r="G28" s="14">
        <f ca="1">ROUND(INDIRECT(ADDRESS(ROW()+(0), COLUMN()+(-2), 1))*INDIRECT(ADDRESS(ROW()+(0), COLUMN()+(-1), 1))/100, 2)</f>
        <v>9002.46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1)),INDIRECT(ADDRESS(ROW()+(-15), COLUMN()+(0), 1))), 2)</f>
        <v>234064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