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<sst xmlns="http://schemas.openxmlformats.org/spreadsheetml/2006/main" count="38" uniqueCount="38">
  <si>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</si>
  <si>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ASA011</t>
  </si>
  <si>
    <t xml:space="preserve">Ud</t>
  </si>
  <si>
    <t xml:space="preserve">Caja de inspección de concreto simple "in situ".</t>
  </si>
  <si>
    <r>
      <rPr>
        <sz val="8.25"/>
        <color rgb="FF000000"/>
        <rFont val="Arial"/>
        <family val="2"/>
      </rPr>
      <t xml:space="preserve">Caja de inspección a pie de bajante enterrada, de concreto simple "in situ" f'c=310 kg/cm² (31 MPa), clase de exposición F0 S2 P1 C0, tamaño máximo del agregado 19 mm, manejabilidad blanda, de dimensiones interiores 60x60x60 cm, sobre solera de concreto simple de 15 cm de espesor, formación de pendiente mínima del 2%, con el mismo tipo de concreto, con codo de PVC de 45° colocado en dado de concreto, para evitar el golpe de bajada en la pendiente de la solera, cerrada superiormente con tapa prefabricada de concreto armado con cierre hermético al paso de los olores mefíticos. Incluso molde reutilizable de lámina metálica amortizable en 20 usos.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</si>
  <si>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</si>
  <si>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</si>
  <si>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</si>
  <si>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</si>
  <si>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</si>
  <si>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</si>
  <si>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</si>
  <si>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</si>
  <si>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</si>
  <si>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</si>
  <si>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mt11ppl030a</t>
  </si>
  <si>
    <t xml:space="preserve">Ud</t>
  </si>
  <si>
    <t xml:space="preserve">Codo 87°30' de PVC liso, D=125 mm.</t>
  </si>
  <si>
    <t xml:space="preserve">mt08epr030c</t>
  </si>
  <si>
    <t xml:space="preserve">Ud</t>
  </si>
  <si>
    <t xml:space="preserve">Molde reutilizable para formación de cajas de inspección de sección cuadrada de 60x60x60 cm, de lámina metálica, incluso accesorios de montaje.</t>
  </si>
  <si>
    <t xml:space="preserve">mt11arf010b</t>
  </si>
  <si>
    <t xml:space="preserve">Ud</t>
  </si>
  <si>
    <t xml:space="preserve">Tapa de concreto armado prefabricada, 60x60x5 cm.</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</si>
  <si>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</si>
  <si>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</si>
  <si>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</si>
  <si>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</si>
  <si>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</si>
  <si>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</si>
  <si>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</si>
  <si>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</si>
  <si>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</si>
  <si>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</si>
  <si>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</si>
  <si>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</si>
  <si>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$ 12.726,41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</si>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</sst>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65" customWidth="1"/>
    <col min="4" max="4" width="68.85"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0.354</v>
      </c>
      <c r="F10" s="12">
        <v>341628</v>
      </c>
      <c r="G10" s="12">
        <f ca="1">ROUND(INDIRECT(ADDRESS(ROW()+(0), COLUMN()+(-2), 1))*INDIRECT(ADDRESS(ROW()+(0), COLUMN()+(-1), 1)), 2)</f>
        <v>120936</v>
      </c>
    </row>
    <row r="11" spans="1:7" ht="13.50" thickBot="1" customHeight="1">
      <c r="A11" s="1" t="s">
        <v>15</v>
      </c>
      <c r="B11" s="1"/>
      <c r="C11" s="10" t="s">
        <v>16</v>
      </c>
      <c r="D11" s="1" t="s">
        <v>17</v>
      </c>
      <c r="E11" s="11">
        <v>1</v>
      </c>
      <c r="F11" s="12">
        <v>21627.1</v>
      </c>
      <c r="G11" s="12">
        <f ca="1">ROUND(INDIRECT(ADDRESS(ROW()+(0), COLUMN()+(-2), 1))*INDIRECT(ADDRESS(ROW()+(0), COLUMN()+(-1), 1)), 2)</f>
        <v>21627.1</v>
      </c>
    </row>
    <row r="12" spans="1:7" ht="24.00" thickBot="1" customHeight="1">
      <c r="A12" s="1" t="s">
        <v>18</v>
      </c>
      <c r="B12" s="1"/>
      <c r="C12" s="10" t="s">
        <v>19</v>
      </c>
      <c r="D12" s="1" t="s">
        <v>20</v>
      </c>
      <c r="E12" s="11">
        <v>0.05</v>
      </c>
      <c r="F12" s="12">
        <v>701492</v>
      </c>
      <c r="G12" s="12">
        <f ca="1">ROUND(INDIRECT(ADDRESS(ROW()+(0), COLUMN()+(-2), 1))*INDIRECT(ADDRESS(ROW()+(0), COLUMN()+(-1), 1)), 2)</f>
        <v>35074.6</v>
      </c>
    </row>
    <row r="13" spans="1:7" ht="13.50" thickBot="1" customHeight="1">
      <c r="A13" s="1" t="s">
        <v>21</v>
      </c>
      <c r="B13" s="1"/>
      <c r="C13" s="10" t="s">
        <v>22</v>
      </c>
      <c r="D13" s="1" t="s">
        <v>23</v>
      </c>
      <c r="E13" s="13">
        <v>1</v>
      </c>
      <c r="F13" s="14">
        <v>41245.3</v>
      </c>
      <c r="G13" s="14">
        <f ca="1">ROUND(INDIRECT(ADDRESS(ROW()+(0), COLUMN()+(-2), 1))*INDIRECT(ADDRESS(ROW()+(0), COLUMN()+(-1), 1)), 2)</f>
        <v>41245.3</v>
      </c>
    </row>
    <row r="14" spans="1:7" ht="13.50" thickBot="1" customHeight="1">
      <c r="A14" s="15"/>
      <c r="B14" s="15"/>
      <c r="C14" s="15"/>
      <c r="D14" s="15"/>
      <c r="E14" s="9" t="s">
        <v>24</v>
      </c>
      <c r="F14" s="9"/>
      <c r="G14" s="17">
        <f ca="1">ROUND(SUM(INDIRECT(ADDRESS(ROW()+(-1), COLUMN()+(0), 1)),INDIRECT(ADDRESS(ROW()+(-2), COLUMN()+(0), 1)),INDIRECT(ADDRESS(ROW()+(-3), COLUMN()+(0), 1)),INDIRECT(ADDRESS(ROW()+(-4), COLUMN()+(0), 1))), 2)</f>
        <v>218883</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1.463</v>
      </c>
      <c r="F16" s="12">
        <v>13844.5</v>
      </c>
      <c r="G16" s="12">
        <f ca="1">ROUND(INDIRECT(ADDRESS(ROW()+(0), COLUMN()+(-2), 1))*INDIRECT(ADDRESS(ROW()+(0), COLUMN()+(-1), 1)), 2)</f>
        <v>20254.4</v>
      </c>
    </row>
    <row r="17" spans="1:7" ht="13.50" thickBot="1" customHeight="1">
      <c r="A17" s="1" t="s">
        <v>29</v>
      </c>
      <c r="B17" s="1"/>
      <c r="C17" s="10" t="s">
        <v>30</v>
      </c>
      <c r="D17" s="1" t="s">
        <v>31</v>
      </c>
      <c r="E17" s="13">
        <v>1.047</v>
      </c>
      <c r="F17" s="14">
        <v>9932.9</v>
      </c>
      <c r="G17" s="14">
        <f ca="1">ROUND(INDIRECT(ADDRESS(ROW()+(0), COLUMN()+(-2), 1))*INDIRECT(ADDRESS(ROW()+(0), COLUMN()+(-1), 1)), 2)</f>
        <v>10399.8</v>
      </c>
    </row>
    <row r="18" spans="1:7" ht="13.50" thickBot="1" customHeight="1">
      <c r="A18" s="15"/>
      <c r="B18" s="15"/>
      <c r="C18" s="15"/>
      <c r="D18" s="15"/>
      <c r="E18" s="9" t="s">
        <v>32</v>
      </c>
      <c r="F18" s="9"/>
      <c r="G18" s="17">
        <f ca="1">ROUND(SUM(INDIRECT(ADDRESS(ROW()+(-1), COLUMN()+(0), 1)),INDIRECT(ADDRESS(ROW()+(-2), COLUMN()+(0), 1))), 2)</f>
        <v>30654.2</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249537</v>
      </c>
      <c r="G20" s="14">
        <f ca="1">ROUND(INDIRECT(ADDRESS(ROW()+(0), COLUMN()+(-2), 1))*INDIRECT(ADDRESS(ROW()+(0), COLUMN()+(-1), 1))/100, 2)</f>
        <v>4990.75</v>
      </c>
    </row>
    <row r="21" spans="1:7" ht="13.50" thickBot="1" customHeight="1">
      <c r="A21" s="21" t="s">
        <v>36</v>
      </c>
      <c r="B21" s="21"/>
      <c r="C21" s="22"/>
      <c r="D21" s="23"/>
      <c r="E21" s="24" t="s">
        <v>37</v>
      </c>
      <c r="F21" s="25"/>
      <c r="G21" s="26">
        <f ca="1">ROUND(SUM(INDIRECT(ADDRESS(ROW()+(-1), COLUMN()+(0), 1)),INDIRECT(ADDRESS(ROW()+(-3), COLUMN()+(0), 1)),INDIRECT(ADDRESS(ROW()+(-7), COLUMN()+(0), 1))), 2)</f>
        <v>254528</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