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<sst xmlns="http://schemas.openxmlformats.org/spreadsheetml/2006/main" count="34" uniqueCount="34">
  <si>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</si>
  <si>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TBB020</t>
  </si>
  <si>
    <t xml:space="preserve">Ud</t>
  </si>
  <si>
    <t xml:space="preserve">Juego biosaludable, tipo volante.</t>
  </si>
  <si>
    <r>
      <rPr>
        <sz val="8.25"/>
        <color rgb="FF000000"/>
        <rFont val="Arial"/>
        <family val="2"/>
      </rPr>
      <t xml:space="preserve">Juego biosaludable, tipo volante, para un usuario, de tubo de acero galvanizado pintado al horno, de 100x72x140 cm. Colocación en obra: con chazos químicos, sobre una base de concreto.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</si>
  <si>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</si>
  <si>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</si>
  <si>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</si>
  <si>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</si>
  <si>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</si>
  <si>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</si>
  <si>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</si>
  <si>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mt10hmf050qdf</t>
  </si>
  <si>
    <t xml:space="preserve">m³</t>
  </si>
  <si>
    <t xml:space="preserve">Concreto simple f'c=210 kg/cm² (21 MPa), clase de exposición F0 S0 P0 C0, tamaño máximo del agregado 19 mm, manejabilidad plástica, fabricado en planta, según NSR-10 y ACI 318.</t>
  </si>
  <si>
    <t xml:space="preserve">mt50spl105b</t>
  </si>
  <si>
    <t xml:space="preserve">Ud</t>
  </si>
  <si>
    <t xml:space="preserve">Fijación compuesta por chazo químico, arandela y tornillo de acero.</t>
  </si>
  <si>
    <t xml:space="preserve">mt52jbs020a</t>
  </si>
  <si>
    <t xml:space="preserve">Ud</t>
  </si>
  <si>
    <t xml:space="preserve">Juego biosaludable, tipo volante, para un usuario, formado por poste de tubo de acero galvanizado pintado al horno, dos ruedas de acero galvanizado con empuñaduras de material plástico, estructura soporte tubular para la fijación de las ruedas al poste, placa base con cuatro puntos de anclaje, tapa antivandálica para la protección de los anclajes, tornillos de acero galvanizado y tuercas autoblocantes, de 100x72x140 cm, con zona de seguridad de 6 m²; para la realización de ejercicios de mejora de la coordinación y fortalecimiento de la musculatura de los hombros y la mejora de la flexibilidad de las articulaciones de los hombros, muñecas, codos y clavículas por parte de la tercera edad.</t>
  </si>
  <si>
    <t xml:space="preserve">Subtotal materiales:</t>
  </si>
  <si>
    <t xml:space="preserve">Mano de obra</t>
  </si>
  <si>
    <t xml:space="preserve">mo041</t>
  </si>
  <si>
    <t xml:space="preserve">h</t>
  </si>
  <si>
    <t xml:space="preserve">Oficial 1ª obra blanca de obra civil.</t>
  </si>
  <si>
    <t xml:space="preserve">mo087</t>
  </si>
  <si>
    <t xml:space="preserve">h</t>
  </si>
  <si>
    <t xml:space="preserve">Ayudante de obra blanca de obra civil.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</si>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</sst>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65" customWidth="1"/>
    <col min="4" max="4" width="66.98"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0.113</v>
      </c>
      <c r="F10" s="12">
        <v>398785</v>
      </c>
      <c r="G10" s="12">
        <f ca="1">ROUND(INDIRECT(ADDRESS(ROW()+(0), COLUMN()+(-2), 1))*INDIRECT(ADDRESS(ROW()+(0), COLUMN()+(-1), 1)), 2)</f>
        <v>45062.7</v>
      </c>
    </row>
    <row r="11" spans="1:7" ht="13.50" thickBot="1" customHeight="1">
      <c r="A11" s="1" t="s">
        <v>15</v>
      </c>
      <c r="B11" s="1"/>
      <c r="C11" s="10" t="s">
        <v>16</v>
      </c>
      <c r="D11" s="1" t="s">
        <v>17</v>
      </c>
      <c r="E11" s="11">
        <v>4</v>
      </c>
      <c r="F11" s="12">
        <v>18842.8</v>
      </c>
      <c r="G11" s="12">
        <f ca="1">ROUND(INDIRECT(ADDRESS(ROW()+(0), COLUMN()+(-2), 1))*INDIRECT(ADDRESS(ROW()+(0), COLUMN()+(-1), 1)), 2)</f>
        <v>75371.4</v>
      </c>
    </row>
    <row r="12" spans="1:7" ht="108.00" thickBot="1" customHeight="1">
      <c r="A12" s="1" t="s">
        <v>18</v>
      </c>
      <c r="B12" s="1"/>
      <c r="C12" s="10" t="s">
        <v>19</v>
      </c>
      <c r="D12" s="1" t="s">
        <v>20</v>
      </c>
      <c r="E12" s="13">
        <v>1</v>
      </c>
      <c r="F12" s="14">
        <v>1.7929e+06</v>
      </c>
      <c r="G12" s="14">
        <f ca="1">ROUND(INDIRECT(ADDRESS(ROW()+(0), COLUMN()+(-2), 1))*INDIRECT(ADDRESS(ROW()+(0), COLUMN()+(-1), 1)), 2)</f>
        <v>1.7929e+06</v>
      </c>
    </row>
    <row r="13" spans="1:7" ht="13.50" thickBot="1" customHeight="1">
      <c r="A13" s="15"/>
      <c r="B13" s="15"/>
      <c r="C13" s="15"/>
      <c r="D13" s="15"/>
      <c r="E13" s="9" t="s">
        <v>21</v>
      </c>
      <c r="F13" s="9"/>
      <c r="G13" s="17">
        <f ca="1">ROUND(SUM(INDIRECT(ADDRESS(ROW()+(-1), COLUMN()+(0), 1)),INDIRECT(ADDRESS(ROW()+(-2), COLUMN()+(0), 1)),INDIRECT(ADDRESS(ROW()+(-3), COLUMN()+(0), 1))), 2)</f>
        <v>1.91334e+06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1.987</v>
      </c>
      <c r="F15" s="12">
        <v>36735.6</v>
      </c>
      <c r="G15" s="12">
        <f ca="1">ROUND(INDIRECT(ADDRESS(ROW()+(0), COLUMN()+(-2), 1))*INDIRECT(ADDRESS(ROW()+(0), COLUMN()+(-1), 1)), 2)</f>
        <v>72993.6</v>
      </c>
    </row>
    <row r="16" spans="1:7" ht="13.50" thickBot="1" customHeight="1">
      <c r="A16" s="1" t="s">
        <v>26</v>
      </c>
      <c r="B16" s="1"/>
      <c r="C16" s="10" t="s">
        <v>27</v>
      </c>
      <c r="D16" s="1" t="s">
        <v>28</v>
      </c>
      <c r="E16" s="13">
        <v>1.987</v>
      </c>
      <c r="F16" s="14">
        <v>27459.1</v>
      </c>
      <c r="G16" s="14">
        <f ca="1">ROUND(INDIRECT(ADDRESS(ROW()+(0), COLUMN()+(-2), 1))*INDIRECT(ADDRESS(ROW()+(0), COLUMN()+(-1), 1)), 2)</f>
        <v>54561.2</v>
      </c>
    </row>
    <row r="17" spans="1:7" ht="13.50" thickBot="1" customHeight="1">
      <c r="A17" s="15"/>
      <c r="B17" s="15"/>
      <c r="C17" s="15"/>
      <c r="D17" s="15"/>
      <c r="E17" s="9" t="s">
        <v>29</v>
      </c>
      <c r="F17" s="9"/>
      <c r="G17" s="17">
        <f ca="1">ROUND(SUM(INDIRECT(ADDRESS(ROW()+(-1), COLUMN()+(0), 1)),INDIRECT(ADDRESS(ROW()+(-2), COLUMN()+(0), 1))), 2)</f>
        <v>127555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2.04089e+06</v>
      </c>
      <c r="G19" s="14">
        <f ca="1">ROUND(INDIRECT(ADDRESS(ROW()+(0), COLUMN()+(-2), 1))*INDIRECT(ADDRESS(ROW()+(0), COLUMN()+(-1), 1))/100, 2)</f>
        <v>40817.8</v>
      </c>
    </row>
    <row r="20" spans="1:7" ht="13.50" thickBot="1" customHeight="1">
      <c r="A20" s="8"/>
      <c r="B20" s="8"/>
      <c r="C20" s="8"/>
      <c r="D20" s="8"/>
      <c r="E20" s="21" t="s">
        <v>33</v>
      </c>
      <c r="F20" s="21"/>
      <c r="G20" s="22">
        <f ca="1">ROUND(SUM(INDIRECT(ADDRESS(ROW()+(-1), COLUMN()+(0), 1)),INDIRECT(ADDRESS(ROW()+(-3), COLUMN()+(0), 1)),INDIRECT(ADDRESS(ROW()+(-7), COLUMN()+(0), 1))), 2)</f>
        <v>2.08171e+06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B20"/>
    <mergeCell ref="E20:F20"/>
  </mergeCells>
  <pageMargins left="0.147638" right="0.147638" top="0.206693" bottom="0.206693" header="0.0" footer="0.0"/>
  <pageSetup paperSize="9" orientation="portrait"/>
  <rowBreaks count="0" manualBreakCount="0">
    </rowBreaks>
</worksheet>
</file>