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<sst xmlns="http://schemas.openxmlformats.org/spreadsheetml/2006/main" count="39" uniqueCount="39">
  <si>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</si>
  <si>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MSH030</t>
  </si>
  <si>
    <t xml:space="preserve">m²</t>
  </si>
  <si>
    <t xml:space="preserve">Marca vial para flechas e inscripciones.</t>
  </si>
  <si>
    <r>
      <rPr>
        <sz val="8.25"/>
        <color rgb="FF000000"/>
        <rFont val="Arial"/>
        <family val="2"/>
      </rPr>
      <t xml:space="preserve">Marca vial para flechas e inscripciones, </t>
    </r>
    <r>
      <rPr>
        <b/>
        <sz val="8.25"/>
        <color rgb="FF000000"/>
        <rFont val="Arial"/>
        <family val="2"/>
      </rPr>
      <t xml:space="preserve">retrorreflectante en seco y con humedad o lluvia</t>
    </r>
    <r>
      <rPr>
        <sz val="8.25"/>
        <color rgb="FF000000"/>
        <rFont val="Arial"/>
        <family val="2"/>
      </rPr>
      <t xml:space="preserve">, realizada con una mezcla de </t>
    </r>
    <r>
      <rPr>
        <b/>
        <sz val="8.25"/>
        <color rgb="FF000000"/>
        <rFont val="Arial"/>
        <family val="2"/>
      </rPr>
      <t xml:space="preserve">pintura alcídica</t>
    </r>
    <r>
      <rPr>
        <sz val="8.25"/>
        <color rgb="FF000000"/>
        <rFont val="Arial"/>
        <family val="2"/>
      </rPr>
      <t xml:space="preserve"> de color </t>
    </r>
    <r>
      <rPr>
        <b/>
        <sz val="8.25"/>
        <color rgb="FF000000"/>
        <rFont val="Arial"/>
        <family val="2"/>
      </rPr>
      <t xml:space="preserve">blanco</t>
    </r>
    <r>
      <rPr>
        <sz val="8.25"/>
        <color rgb="FF000000"/>
        <rFont val="Arial"/>
        <family val="2"/>
      </rPr>
      <t xml:space="preserve"> y microesferas de vidrio, </t>
    </r>
    <r>
      <rPr>
        <b/>
        <sz val="8.25"/>
        <color rgb="FF000000"/>
        <rFont val="Arial"/>
        <family val="2"/>
      </rPr>
      <t xml:space="preserve">aplicada mecánicamente mediante pulverización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</si>
  <si>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</si>
  <si>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</si>
  <si>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</si>
  <si>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</si>
  <si>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</si>
  <si>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</si>
  <si>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</si>
  <si>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mt50mvh030a</t>
  </si>
  <si>
    <t xml:space="preserve">kg</t>
  </si>
  <si>
    <t xml:space="preserve">Pintura alcídica de color blanco.</t>
  </si>
  <si>
    <t xml:space="preserve">mt50mvh100b</t>
  </si>
  <si>
    <t xml:space="preserve">kg</t>
  </si>
  <si>
    <t xml:space="preserve">Microesferas de vidrio.</t>
  </si>
  <si>
    <t xml:space="preserve">Subtotal materiales:</t>
  </si>
  <si>
    <t xml:space="preserve">Equipo</t>
  </si>
  <si>
    <t xml:space="preserve">mq11bar010</t>
  </si>
  <si>
    <t xml:space="preserve">h</t>
  </si>
  <si>
    <t xml:space="preserve">Barredora remolcada con motor auxiliar.</t>
  </si>
  <si>
    <t xml:space="preserve">mq08war010b</t>
  </si>
  <si>
    <t xml:space="preserve">h</t>
  </si>
  <si>
    <t xml:space="preserve">Máquina autopropulsada, para pintar marcas viales sobre la calzada.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</si>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</sst>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7.82" customWidth="1"/>
    <col min="3" max="3" width="18.87" customWidth="1"/>
    <col min="4" max="4" width="33.66" customWidth="1"/>
    <col min="5" max="5" width="0.68" customWidth="1"/>
    <col min="6" max="6" width="10.88" customWidth="1"/>
    <col min="7" max="7" width="1.53" customWidth="1"/>
    <col min="8" max="8" width="12.24" customWidth="1"/>
    <col min="9" max="9" width="0.68" customWidth="1"/>
    <col min="10" max="10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/>
      <c r="G7" s="10" t="s">
        <v>9</v>
      </c>
      <c r="H7" s="10"/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  <c r="I8" s="11"/>
      <c r="J8" s="11"/>
    </row>
    <row r="9" spans="1:10" ht="13.50" thickBot="1" customHeight="1">
      <c r="A9" s="1" t="s">
        <v>12</v>
      </c>
      <c r="B9" s="13" t="s">
        <v>13</v>
      </c>
      <c r="C9" s="1" t="s">
        <v>14</v>
      </c>
      <c r="D9" s="1"/>
      <c r="E9" s="14">
        <v>0.800000</v>
      </c>
      <c r="F9" s="14"/>
      <c r="G9" s="15">
        <v>5649.890000</v>
      </c>
      <c r="H9" s="15"/>
      <c r="I9" s="15"/>
      <c r="J9" s="15">
        <f ca="1">ROUND(INDIRECT(ADDRESS(ROW()+(0), COLUMN()+(-5), 1))*INDIRECT(ADDRESS(ROW()+(0), COLUMN()+(-3), 1)), 2)</f>
        <v>4519.910000</v>
      </c>
    </row>
    <row r="10" spans="1:10" ht="13.50" thickBot="1" customHeight="1">
      <c r="A10" s="1" t="s">
        <v>15</v>
      </c>
      <c r="B10" s="13" t="s">
        <v>16</v>
      </c>
      <c r="C10" s="1" t="s">
        <v>17</v>
      </c>
      <c r="D10" s="1"/>
      <c r="E10" s="16">
        <v>0.500000</v>
      </c>
      <c r="F10" s="16"/>
      <c r="G10" s="17">
        <v>3928.730000</v>
      </c>
      <c r="H10" s="17"/>
      <c r="I10" s="17"/>
      <c r="J10" s="17">
        <f ca="1">ROUND(INDIRECT(ADDRESS(ROW()+(0), COLUMN()+(-5), 1))*INDIRECT(ADDRESS(ROW()+(0), COLUMN()+(-3), 1)), 2)</f>
        <v>1964.370000</v>
      </c>
    </row>
    <row r="11" spans="1:10" ht="13.50" thickBot="1" customHeight="1">
      <c r="A11" s="18"/>
      <c r="B11" s="18"/>
      <c r="C11" s="18"/>
      <c r="D11" s="18"/>
      <c r="E11" s="12" t="s">
        <v>18</v>
      </c>
      <c r="F11" s="12"/>
      <c r="G11" s="12"/>
      <c r="H11" s="12"/>
      <c r="I11" s="12"/>
      <c r="J11" s="20">
        <f ca="1">ROUND(SUM(INDIRECT(ADDRESS(ROW()+(-1), COLUMN()+(0), 1)),INDIRECT(ADDRESS(ROW()+(-2), COLUMN()+(0), 1))), 2)</f>
        <v>6484.280000</v>
      </c>
    </row>
    <row r="12" spans="1:10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18"/>
      <c r="H12" s="18"/>
      <c r="I12" s="18"/>
      <c r="J12" s="18"/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4">
        <v>0.001000</v>
      </c>
      <c r="F13" s="14"/>
      <c r="G13" s="15">
        <v>4482.760000</v>
      </c>
      <c r="H13" s="15"/>
      <c r="I13" s="15"/>
      <c r="J13" s="15">
        <f ca="1">ROUND(INDIRECT(ADDRESS(ROW()+(0), COLUMN()+(-5), 1))*INDIRECT(ADDRESS(ROW()+(0), COLUMN()+(-3), 1)), 2)</f>
        <v>4.480000</v>
      </c>
    </row>
    <row r="14" spans="1:10" ht="24.00" thickBot="1" customHeight="1">
      <c r="A14" s="1" t="s">
        <v>23</v>
      </c>
      <c r="B14" s="13" t="s">
        <v>24</v>
      </c>
      <c r="C14" s="1" t="s">
        <v>25</v>
      </c>
      <c r="D14" s="1"/>
      <c r="E14" s="16">
        <v>0.001000</v>
      </c>
      <c r="F14" s="16"/>
      <c r="G14" s="17">
        <v>14557.370000</v>
      </c>
      <c r="H14" s="17"/>
      <c r="I14" s="17"/>
      <c r="J14" s="17">
        <f ca="1">ROUND(INDIRECT(ADDRESS(ROW()+(0), COLUMN()+(-5), 1))*INDIRECT(ADDRESS(ROW()+(0), COLUMN()+(-3), 1)), 2)</f>
        <v>14.560000</v>
      </c>
    </row>
    <row r="15" spans="1:10" ht="13.50" thickBot="1" customHeight="1">
      <c r="A15" s="18"/>
      <c r="B15" s="18"/>
      <c r="C15" s="18"/>
      <c r="D15" s="18"/>
      <c r="E15" s="12" t="s">
        <v>26</v>
      </c>
      <c r="F15" s="12"/>
      <c r="G15" s="12"/>
      <c r="H15" s="12"/>
      <c r="I15" s="12"/>
      <c r="J15" s="20">
        <f ca="1">ROUND(SUM(INDIRECT(ADDRESS(ROW()+(-1), COLUMN()+(0), 1)),INDIRECT(ADDRESS(ROW()+(-2), COLUMN()+(0), 1))), 2)</f>
        <v>19.040000</v>
      </c>
    </row>
    <row r="16" spans="1:10" ht="13.50" thickBot="1" customHeight="1">
      <c r="A16" s="18">
        <v>3.000000</v>
      </c>
      <c r="B16" s="18"/>
      <c r="C16" s="21" t="s">
        <v>27</v>
      </c>
      <c r="D16" s="21"/>
      <c r="E16" s="21"/>
      <c r="F16" s="21"/>
      <c r="G16" s="18"/>
      <c r="H16" s="18"/>
      <c r="I16" s="18"/>
      <c r="J16" s="18"/>
    </row>
    <row r="17" spans="1:10" ht="13.50" thickBot="1" customHeight="1">
      <c r="A17" s="1" t="s">
        <v>28</v>
      </c>
      <c r="B17" s="13" t="s">
        <v>29</v>
      </c>
      <c r="C17" s="1" t="s">
        <v>30</v>
      </c>
      <c r="D17" s="1"/>
      <c r="E17" s="14">
        <v>0.012000</v>
      </c>
      <c r="F17" s="14"/>
      <c r="G17" s="15">
        <v>11042.680000</v>
      </c>
      <c r="H17" s="15"/>
      <c r="I17" s="15"/>
      <c r="J17" s="15">
        <f ca="1">ROUND(INDIRECT(ADDRESS(ROW()+(0), COLUMN()+(-5), 1))*INDIRECT(ADDRESS(ROW()+(0), COLUMN()+(-3), 1)), 2)</f>
        <v>132.510000</v>
      </c>
    </row>
    <row r="18" spans="1:10" ht="13.50" thickBot="1" customHeight="1">
      <c r="A18" s="1" t="s">
        <v>31</v>
      </c>
      <c r="B18" s="13" t="s">
        <v>32</v>
      </c>
      <c r="C18" s="1" t="s">
        <v>33</v>
      </c>
      <c r="D18" s="1"/>
      <c r="E18" s="16">
        <v>0.036000</v>
      </c>
      <c r="F18" s="16"/>
      <c r="G18" s="17">
        <v>8131.050000</v>
      </c>
      <c r="H18" s="17"/>
      <c r="I18" s="17"/>
      <c r="J18" s="17">
        <f ca="1">ROUND(INDIRECT(ADDRESS(ROW()+(0), COLUMN()+(-5), 1))*INDIRECT(ADDRESS(ROW()+(0), COLUMN()+(-3), 1)), 2)</f>
        <v>292.720000</v>
      </c>
    </row>
    <row r="19" spans="1:10" ht="13.50" thickBot="1" customHeight="1">
      <c r="A19" s="18"/>
      <c r="B19" s="18"/>
      <c r="C19" s="18"/>
      <c r="D19" s="18"/>
      <c r="E19" s="12" t="s">
        <v>34</v>
      </c>
      <c r="F19" s="12"/>
      <c r="G19" s="12"/>
      <c r="H19" s="12"/>
      <c r="I19" s="12"/>
      <c r="J19" s="20">
        <f ca="1">ROUND(SUM(INDIRECT(ADDRESS(ROW()+(-1), COLUMN()+(0), 1)),INDIRECT(ADDRESS(ROW()+(-2), COLUMN()+(0), 1))), 2)</f>
        <v>425.230000</v>
      </c>
    </row>
    <row r="20" spans="1:10" ht="13.50" thickBot="1" customHeight="1">
      <c r="A20" s="18">
        <v>4.000000</v>
      </c>
      <c r="B20" s="18"/>
      <c r="C20" s="21" t="s">
        <v>35</v>
      </c>
      <c r="D20" s="21"/>
      <c r="E20" s="21"/>
      <c r="F20" s="21"/>
      <c r="G20" s="18"/>
      <c r="H20" s="18"/>
      <c r="I20" s="18"/>
      <c r="J20" s="18"/>
    </row>
    <row r="21" spans="1:10" ht="13.50" thickBot="1" customHeight="1">
      <c r="A21" s="22"/>
      <c r="B21" s="23" t="s">
        <v>36</v>
      </c>
      <c r="C21" s="22" t="s">
        <v>37</v>
      </c>
      <c r="D21" s="22"/>
      <c r="E21" s="16">
        <v>2.000000</v>
      </c>
      <c r="F21" s="16"/>
      <c r="G21" s="17">
        <f ca="1">ROUND(SUM(INDIRECT(ADDRESS(ROW()+(-2), COLUMN()+(3), 1)),INDIRECT(ADDRESS(ROW()+(-6), COLUMN()+(3), 1)),INDIRECT(ADDRESS(ROW()+(-10), COLUMN()+(3), 1))), 2)</f>
        <v>6928.550000</v>
      </c>
      <c r="H21" s="17"/>
      <c r="I21" s="17"/>
      <c r="J21" s="17">
        <f ca="1">ROUND(INDIRECT(ADDRESS(ROW()+(0), COLUMN()+(-5), 1))*INDIRECT(ADDRESS(ROW()+(0), COLUMN()+(-3), 1))/100, 2)</f>
        <v>138.570000</v>
      </c>
    </row>
    <row r="22" spans="1:10" ht="13.50" thickBot="1" customHeight="1">
      <c r="A22" s="11"/>
      <c r="B22" s="11"/>
      <c r="C22" s="11"/>
      <c r="D22" s="11"/>
      <c r="E22" s="24" t="s">
        <v>38</v>
      </c>
      <c r="F22" s="24"/>
      <c r="G22" s="24"/>
      <c r="H22" s="24"/>
      <c r="I22" s="24"/>
      <c r="J22" s="25">
        <f ca="1">ROUND(SUM(INDIRECT(ADDRESS(ROW()+(-1), COLUMN()+(0), 1)),INDIRECT(ADDRESS(ROW()+(-3), COLUMN()+(0), 1)),INDIRECT(ADDRESS(ROW()+(-7), COLUMN()+(0), 1)),INDIRECT(ADDRESS(ROW()+(-11), COLUMN()+(0), 1))), 2)</f>
        <v>7067.120000</v>
      </c>
    </row>
  </sheetData>
  <mergeCells count="46">
    <mergeCell ref="A1:J1"/>
    <mergeCell ref="A3:B3"/>
    <mergeCell ref="D3:E3"/>
    <mergeCell ref="F3:G3"/>
    <mergeCell ref="I3:J3"/>
    <mergeCell ref="A4:J4"/>
    <mergeCell ref="C7:D7"/>
    <mergeCell ref="E7:F7"/>
    <mergeCell ref="G7:I7"/>
    <mergeCell ref="C8:F8"/>
    <mergeCell ref="G8:I8"/>
    <mergeCell ref="C9:D9"/>
    <mergeCell ref="E9:F9"/>
    <mergeCell ref="G9:I9"/>
    <mergeCell ref="C10:D10"/>
    <mergeCell ref="E10:F10"/>
    <mergeCell ref="G10:I10"/>
    <mergeCell ref="C11:D11"/>
    <mergeCell ref="E11:I11"/>
    <mergeCell ref="C12:F12"/>
    <mergeCell ref="G12:I12"/>
    <mergeCell ref="C13:D13"/>
    <mergeCell ref="E13:F13"/>
    <mergeCell ref="G13:I13"/>
    <mergeCell ref="C14:D14"/>
    <mergeCell ref="E14:F14"/>
    <mergeCell ref="G14:I14"/>
    <mergeCell ref="C15:D15"/>
    <mergeCell ref="E15:I15"/>
    <mergeCell ref="C16:F16"/>
    <mergeCell ref="G16:I16"/>
    <mergeCell ref="C17:D17"/>
    <mergeCell ref="E17:F17"/>
    <mergeCell ref="G17:I17"/>
    <mergeCell ref="C18:D18"/>
    <mergeCell ref="E18:F18"/>
    <mergeCell ref="G18:I18"/>
    <mergeCell ref="C19:D19"/>
    <mergeCell ref="E19:I19"/>
    <mergeCell ref="C20:F20"/>
    <mergeCell ref="G20:I20"/>
    <mergeCell ref="C21:D21"/>
    <mergeCell ref="E21:F21"/>
    <mergeCell ref="G21:I21"/>
    <mergeCell ref="C22:D22"/>
    <mergeCell ref="E22:I22"/>
  </mergeCells>
  <pageMargins left="0.620079" right="0.472441" top="0.472441" bottom="0.472441" header="0.0" footer="0.0"/>
  <pageSetup paperSize="9" orientation="portrait"/>
  <rowBreaks count="0" manualBreakCount="0">
    </rowBreaks>
</worksheet>
</file>