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<sst xmlns="http://schemas.openxmlformats.org/spreadsheetml/2006/main" count="39" uniqueCount="39">
  <si>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</si>
  <si>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MSH030</t>
  </si>
  <si>
    <t xml:space="preserve">m²</t>
  </si>
  <si>
    <t xml:space="preserve">Marca vial para flechas e inscripciones.</t>
  </si>
  <si>
    <r>
      <rPr>
        <sz val="8.25"/>
        <color rgb="FF000000"/>
        <rFont val="Arial"/>
        <family val="2"/>
      </rPr>
      <t xml:space="preserve">Marca vial para flechas e inscripciones, </t>
    </r>
    <r>
      <rPr>
        <b/>
        <sz val="8.25"/>
        <color rgb="FF000000"/>
        <rFont val="Arial"/>
        <family val="2"/>
      </rPr>
      <t xml:space="preserve">retrorreflectante en seco y con humedad o lluvia</t>
    </r>
    <r>
      <rPr>
        <sz val="8.25"/>
        <color rgb="FF000000"/>
        <rFont val="Arial"/>
        <family val="2"/>
      </rPr>
      <t xml:space="preserve">, realizada con una mezcla de </t>
    </r>
    <r>
      <rPr>
        <b/>
        <sz val="8.25"/>
        <color rgb="FF000000"/>
        <rFont val="Arial"/>
        <family val="2"/>
      </rPr>
      <t xml:space="preserve">pintura alcídica</t>
    </r>
    <r>
      <rPr>
        <sz val="8.25"/>
        <color rgb="FF000000"/>
        <rFont val="Arial"/>
        <family val="2"/>
      </rPr>
      <t xml:space="preserve"> de color </t>
    </r>
    <r>
      <rPr>
        <b/>
        <sz val="8.25"/>
        <color rgb="FF000000"/>
        <rFont val="Arial"/>
        <family val="2"/>
      </rPr>
      <t xml:space="preserve">blanco</t>
    </r>
    <r>
      <rPr>
        <sz val="8.25"/>
        <color rgb="FF000000"/>
        <rFont val="Arial"/>
        <family val="2"/>
      </rPr>
      <t xml:space="preserve"> y microesferas de vidrio, </t>
    </r>
    <r>
      <rPr>
        <b/>
        <sz val="8.25"/>
        <color rgb="FF000000"/>
        <rFont val="Arial"/>
        <family val="2"/>
      </rPr>
      <t xml:space="preserve">aplicada manualmente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</si>
  <si>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</si>
  <si>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</si>
  <si>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</si>
  <si>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</si>
  <si>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</si>
  <si>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</si>
  <si>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</si>
  <si>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mt50mvh030a</t>
  </si>
  <si>
    <t xml:space="preserve">kg</t>
  </si>
  <si>
    <t xml:space="preserve">Pintura alcídica de color blanco.</t>
  </si>
  <si>
    <t xml:space="preserve">mt50mvh100b</t>
  </si>
  <si>
    <t xml:space="preserve">kg</t>
  </si>
  <si>
    <t xml:space="preserve">Microesferas de vidrio.</t>
  </si>
  <si>
    <t xml:space="preserve">Subtotal materiales:</t>
  </si>
  <si>
    <t xml:space="preserve">Equipo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</si>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</sst>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40" customWidth="1"/>
    <col min="3" max="3" width="4.59" customWidth="1"/>
    <col min="4" max="4" width="10.20" customWidth="1"/>
    <col min="5" max="5" width="40.97" customWidth="1"/>
    <col min="6" max="6" width="11.90" customWidth="1"/>
    <col min="7" max="7" width="1.70" customWidth="1"/>
    <col min="8" max="8" width="8.50" customWidth="1"/>
    <col min="9" max="9" width="4.59" customWidth="1"/>
    <col min="10" max="10" width="3.57" customWidth="1"/>
    <col min="11" max="11" width="8.1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0.800000</v>
      </c>
      <c r="G9" s="15">
        <v>5649.890000</v>
      </c>
      <c r="H9" s="15"/>
      <c r="I9" s="15"/>
      <c r="J9" s="15">
        <f ca="1">ROUND(INDIRECT(ADDRESS(ROW()+(0), COLUMN()+(-4), 1))*INDIRECT(ADDRESS(ROW()+(0), COLUMN()+(-3), 1)), 2)</f>
        <v>4519.910000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0.500000</v>
      </c>
      <c r="G10" s="17">
        <v>3928.730000</v>
      </c>
      <c r="H10" s="17"/>
      <c r="I10" s="17"/>
      <c r="J10" s="17">
        <f ca="1">ROUND(INDIRECT(ADDRESS(ROW()+(0), COLUMN()+(-4), 1))*INDIRECT(ADDRESS(ROW()+(0), COLUMN()+(-3), 1)), 2)</f>
        <v>1964.370000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6484.280000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0.001000</v>
      </c>
      <c r="G13" s="15">
        <v>4482.760000</v>
      </c>
      <c r="H13" s="15"/>
      <c r="I13" s="15"/>
      <c r="J13" s="15">
        <f ca="1">ROUND(INDIRECT(ADDRESS(ROW()+(0), COLUMN()+(-4), 1))*INDIRECT(ADDRESS(ROW()+(0), COLUMN()+(-3), 1)), 2)</f>
        <v>4.480000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0.005000</v>
      </c>
      <c r="G14" s="17">
        <v>10918.030000</v>
      </c>
      <c r="H14" s="17"/>
      <c r="I14" s="17"/>
      <c r="J14" s="17">
        <f ca="1">ROUND(INDIRECT(ADDRESS(ROW()+(0), COLUMN()+(-4), 1))*INDIRECT(ADDRESS(ROW()+(0), COLUMN()+(-3), 1)), 2)</f>
        <v>54.590000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59.070000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3"/>
      <c r="D17" s="1" t="s">
        <v>30</v>
      </c>
      <c r="E17" s="1"/>
      <c r="F17" s="14">
        <v>0.024000</v>
      </c>
      <c r="G17" s="15">
        <v>11042.680000</v>
      </c>
      <c r="H17" s="15"/>
      <c r="I17" s="15"/>
      <c r="J17" s="15">
        <f ca="1">ROUND(INDIRECT(ADDRESS(ROW()+(0), COLUMN()+(-4), 1))*INDIRECT(ADDRESS(ROW()+(0), COLUMN()+(-3), 1)), 2)</f>
        <v>265.020000</v>
      </c>
      <c r="K17" s="15"/>
    </row>
    <row r="18" spans="1:11" ht="13.50" thickBot="1" customHeight="1">
      <c r="A18" s="1" t="s">
        <v>31</v>
      </c>
      <c r="B18" s="13" t="s">
        <v>32</v>
      </c>
      <c r="C18" s="13"/>
      <c r="D18" s="1" t="s">
        <v>33</v>
      </c>
      <c r="E18" s="1"/>
      <c r="F18" s="16">
        <v>0.072000</v>
      </c>
      <c r="G18" s="17">
        <v>8131.050000</v>
      </c>
      <c r="H18" s="17"/>
      <c r="I18" s="17"/>
      <c r="J18" s="17">
        <f ca="1">ROUND(INDIRECT(ADDRESS(ROW()+(0), COLUMN()+(-4), 1))*INDIRECT(ADDRESS(ROW()+(0), COLUMN()+(-3), 1)), 2)</f>
        <v>585.440000</v>
      </c>
      <c r="K18" s="17"/>
    </row>
    <row r="19" spans="1:11" ht="13.50" thickBot="1" customHeight="1">
      <c r="A19" s="18"/>
      <c r="B19" s="18"/>
      <c r="C19" s="18"/>
      <c r="D19" s="18"/>
      <c r="E19" s="18"/>
      <c r="F19" s="12" t="s">
        <v>34</v>
      </c>
      <c r="G19" s="12"/>
      <c r="H19" s="12"/>
      <c r="I19" s="12"/>
      <c r="J19" s="20">
        <f ca="1">ROUND(SUM(INDIRECT(ADDRESS(ROW()+(-1), COLUMN()+(0), 1)),INDIRECT(ADDRESS(ROW()+(-2), COLUMN()+(0), 1))), 2)</f>
        <v>850.460000</v>
      </c>
      <c r="K19" s="20"/>
    </row>
    <row r="20" spans="1:11" ht="13.50" thickBot="1" customHeight="1">
      <c r="A20" s="18">
        <v>4.000000</v>
      </c>
      <c r="B20" s="18"/>
      <c r="C20" s="18"/>
      <c r="D20" s="21" t="s">
        <v>35</v>
      </c>
      <c r="E20" s="21"/>
      <c r="F20" s="21"/>
      <c r="G20" s="18"/>
      <c r="H20" s="18"/>
      <c r="I20" s="18"/>
      <c r="J20" s="18"/>
      <c r="K20" s="18"/>
    </row>
    <row r="21" spans="1:11" ht="13.50" thickBot="1" customHeight="1">
      <c r="A21" s="22"/>
      <c r="B21" s="23" t="s">
        <v>36</v>
      </c>
      <c r="C21" s="23"/>
      <c r="D21" s="22" t="s">
        <v>37</v>
      </c>
      <c r="E21" s="22"/>
      <c r="F21" s="16">
        <v>2.000000</v>
      </c>
      <c r="G21" s="17">
        <f ca="1">ROUND(SUM(INDIRECT(ADDRESS(ROW()+(-2), COLUMN()+(3), 1)),INDIRECT(ADDRESS(ROW()+(-6), COLUMN()+(3), 1)),INDIRECT(ADDRESS(ROW()+(-10), COLUMN()+(3), 1))), 2)</f>
        <v>7393.810000</v>
      </c>
      <c r="H21" s="17"/>
      <c r="I21" s="17"/>
      <c r="J21" s="17">
        <f ca="1">ROUND(INDIRECT(ADDRESS(ROW()+(0), COLUMN()+(-4), 1))*INDIRECT(ADDRESS(ROW()+(0), COLUMN()+(-3), 1))/100, 2)</f>
        <v>147.880000</v>
      </c>
      <c r="K21" s="17"/>
    </row>
    <row r="22" spans="1:11" ht="13.50" thickBot="1" customHeight="1">
      <c r="A22" s="11"/>
      <c r="B22" s="11"/>
      <c r="C22" s="11"/>
      <c r="D22" s="11"/>
      <c r="E22" s="11"/>
      <c r="F22" s="24" t="s">
        <v>38</v>
      </c>
      <c r="G22" s="24"/>
      <c r="H22" s="24"/>
      <c r="I22" s="24"/>
      <c r="J22" s="25">
        <f ca="1">ROUND(SUM(INDIRECT(ADDRESS(ROW()+(-1), COLUMN()+(0), 1)),INDIRECT(ADDRESS(ROW()+(-3), COLUMN()+(0), 1)),INDIRECT(ADDRESS(ROW()+(-7), COLUMN()+(0), 1)),INDIRECT(ADDRESS(ROW()+(-11), COLUMN()+(0), 1))), 2)</f>
        <v>7541.690000</v>
      </c>
      <c r="K22" s="25"/>
    </row>
  </sheetData>
  <mergeCells count="7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  <mergeCell ref="B20:C20"/>
    <mergeCell ref="D20:F20"/>
    <mergeCell ref="G20:I20"/>
    <mergeCell ref="J20:K20"/>
    <mergeCell ref="B21:C21"/>
    <mergeCell ref="D21:E21"/>
    <mergeCell ref="G21:I21"/>
    <mergeCell ref="J21:K21"/>
    <mergeCell ref="B22:C22"/>
    <mergeCell ref="D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