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<sst xmlns="http://schemas.openxmlformats.org/spreadsheetml/2006/main" count="55" uniqueCount="55">
  <si>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</si>
  <si>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MPC010</t>
  </si>
  <si>
    <t xml:space="preserve">m²</t>
  </si>
  <si>
    <t xml:space="preserve">Piso continuo de concreto impreso.</t>
  </si>
  <si>
    <r>
      <rPr>
        <sz val="8.25"/>
        <color rgb="FF000000"/>
        <rFont val="Arial"/>
        <family val="2"/>
      </rPr>
      <t xml:space="preserve">Piso continuo de concreto impreso de 10 cm de espesor, con juntas, realizado con concreto f'c=170 kg/cm² (17 MPa), clase de exposición F0 S0 P0 C0, tamaño máximo del agregado 19 mm, manejabilidad blanda, preparado en obra y fundido con medios manuales, extendido y vibrado manual mediante regla vibrante; coloreado y endurecido superficialmente mediante espolvoreo con mortero decorativo de rodadura para piso de concreto, color blanco, rendimiento 4,5 kg/m²; acabado impreso en relieve, previa aplicación de desmoldeante en polvo, color burdeos y capa de sellado final con resina impermeabilizante. El precio no incluye la base de la solera ni la ejecución y el sellado de las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</si>
  <si>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</si>
  <si>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</si>
  <si>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</si>
  <si>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</si>
  <si>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</si>
  <si>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</si>
  <si>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</si>
  <si>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</si>
  <si>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</si>
  <si>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</si>
  <si>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mt01arg000d</t>
  </si>
  <si>
    <t xml:space="preserve">m³</t>
  </si>
  <si>
    <t xml:space="preserve">Arena cribada.</t>
  </si>
  <si>
    <t xml:space="preserve">mt01arg001di</t>
  </si>
  <si>
    <t xml:space="preserve">m³</t>
  </si>
  <si>
    <t xml:space="preserve">Agregado grueso homogeneizado, de tamaño máximo 19 mm.</t>
  </si>
  <si>
    <t xml:space="preserve">mt08cem000d</t>
  </si>
  <si>
    <t xml:space="preserve">kg</t>
  </si>
  <si>
    <t xml:space="preserve">Cemento gris en sacos.</t>
  </si>
  <si>
    <t xml:space="preserve">mt09wnc011ba</t>
  </si>
  <si>
    <t xml:space="preserve">kg</t>
  </si>
  <si>
    <t xml:space="preserve">Mortero decorativo de rodadura para piso de concreto, color blanco, compuesto de cemento, agregados de sílice, aditivos orgánicos y pigmentos.</t>
  </si>
  <si>
    <t xml:space="preserve">mt09wnc020f</t>
  </si>
  <si>
    <t xml:space="preserve">kg</t>
  </si>
  <si>
    <t xml:space="preserve">Desmoldeante en polvo, color burdeos, aplicado en pisos continuos de concreto impreso, compuesto de cargas, pigmentos y aditivos orgánicos.</t>
  </si>
  <si>
    <t xml:space="preserve">mt09wnc030a</t>
  </si>
  <si>
    <t xml:space="preserve">kg</t>
  </si>
  <si>
    <t xml:space="preserve">Resina impermeabilizante, para el curado y sellado de pisos continuos de concreto impreso, compuesta de resina sintética en dispersión acuosa y aditivos específicos.</t>
  </si>
  <si>
    <t xml:space="preserve">Subtotal materiales:</t>
  </si>
  <si>
    <t xml:space="preserve">Equipo</t>
  </si>
  <si>
    <t xml:space="preserve">mq06vib020</t>
  </si>
  <si>
    <t xml:space="preserve">h</t>
  </si>
  <si>
    <t xml:space="preserve">Regla vibrante de 3 m.</t>
  </si>
  <si>
    <t xml:space="preserve">mq08lch040</t>
  </si>
  <si>
    <t xml:space="preserve">h</t>
  </si>
  <si>
    <t xml:space="preserve">Hidrolimpiadora a presión.</t>
  </si>
  <si>
    <t xml:space="preserve">Subtotal equipo:</t>
  </si>
  <si>
    <t xml:space="preserve">Mano de obra</t>
  </si>
  <si>
    <t xml:space="preserve">mo041</t>
  </si>
  <si>
    <t xml:space="preserve">h</t>
  </si>
  <si>
    <t xml:space="preserve">Oficial 1ª obra blanca de obra civil.</t>
  </si>
  <si>
    <t xml:space="preserve">mo087</t>
  </si>
  <si>
    <t xml:space="preserve">h</t>
  </si>
  <si>
    <t xml:space="preserve">Ayudante de obra blanca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</si>
  <si>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</si>
  <si>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</si>
  <si>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</si>
  <si>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</si>
  <si>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$ 10.051,04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</si>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</sst>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5.44" customWidth="1"/>
    <col min="3" max="3" width="0.85" customWidth="1"/>
    <col min="4" max="4" width="6.80" customWidth="1"/>
    <col min="5" max="5" width="68.17" customWidth="1"/>
    <col min="6" max="6" width="11.22" customWidth="1"/>
    <col min="7" max="7" width="14.79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0.021</v>
      </c>
      <c r="G10" s="12">
        <v>4956.56</v>
      </c>
      <c r="H10" s="12">
        <f ca="1">ROUND(INDIRECT(ADDRESS(ROW()+(0), COLUMN()+(-2), 1))*INDIRECT(ADDRESS(ROW()+(0), COLUMN()+(-1), 1)), 2)</f>
        <v>104.09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0.05</v>
      </c>
      <c r="G11" s="12">
        <v>105699</v>
      </c>
      <c r="H11" s="12">
        <f ca="1">ROUND(INDIRECT(ADDRESS(ROW()+(0), COLUMN()+(-2), 1))*INDIRECT(ADDRESS(ROW()+(0), COLUMN()+(-1), 1)), 2)</f>
        <v>5284.93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0.089</v>
      </c>
      <c r="G12" s="12">
        <v>75011.9</v>
      </c>
      <c r="H12" s="12">
        <f ca="1">ROUND(INDIRECT(ADDRESS(ROW()+(0), COLUMN()+(-2), 1))*INDIRECT(ADDRESS(ROW()+(0), COLUMN()+(-1), 1)), 2)</f>
        <v>6676.06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31.5</v>
      </c>
      <c r="G13" s="12">
        <v>730.27</v>
      </c>
      <c r="H13" s="12">
        <f ca="1">ROUND(INDIRECT(ADDRESS(ROW()+(0), COLUMN()+(-2), 1))*INDIRECT(ADDRESS(ROW()+(0), COLUMN()+(-1), 1)), 2)</f>
        <v>23003.5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4.5</v>
      </c>
      <c r="G14" s="12">
        <v>1489.21</v>
      </c>
      <c r="H14" s="12">
        <f ca="1">ROUND(INDIRECT(ADDRESS(ROW()+(0), COLUMN()+(-2), 1))*INDIRECT(ADDRESS(ROW()+(0), COLUMN()+(-1), 1)), 2)</f>
        <v>6701.45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0.2</v>
      </c>
      <c r="G15" s="12">
        <v>18453.2</v>
      </c>
      <c r="H15" s="12">
        <f ca="1">ROUND(INDIRECT(ADDRESS(ROW()+(0), COLUMN()+(-2), 1))*INDIRECT(ADDRESS(ROW()+(0), COLUMN()+(-1), 1)), 2)</f>
        <v>3690.64</v>
      </c>
    </row>
    <row r="16" spans="1:8" ht="34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0.25</v>
      </c>
      <c r="G16" s="14">
        <v>31663.8</v>
      </c>
      <c r="H16" s="14">
        <f ca="1">ROUND(INDIRECT(ADDRESS(ROW()+(0), COLUMN()+(-2), 1))*INDIRECT(ADDRESS(ROW()+(0), COLUMN()+(-1), 1)), 2)</f>
        <v>7915.96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53376.6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0.018</v>
      </c>
      <c r="G19" s="12">
        <v>17369.9</v>
      </c>
      <c r="H19" s="12">
        <f ca="1">ROUND(INDIRECT(ADDRESS(ROW()+(0), COLUMN()+(-2), 1))*INDIRECT(ADDRESS(ROW()+(0), COLUMN()+(-1), 1)), 2)</f>
        <v>312.66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0.033</v>
      </c>
      <c r="G20" s="14">
        <v>17109.6</v>
      </c>
      <c r="H20" s="14">
        <f ca="1">ROUND(INDIRECT(ADDRESS(ROW()+(0), COLUMN()+(-2), 1))*INDIRECT(ADDRESS(ROW()+(0), COLUMN()+(-1), 1)), 2)</f>
        <v>564.62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877.28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1">
        <v>0.493</v>
      </c>
      <c r="G23" s="12">
        <v>36735.6</v>
      </c>
      <c r="H23" s="12">
        <f ca="1">ROUND(INDIRECT(ADDRESS(ROW()+(0), COLUMN()+(-2), 1))*INDIRECT(ADDRESS(ROW()+(0), COLUMN()+(-1), 1)), 2)</f>
        <v>18110.6</v>
      </c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3">
        <v>0.627</v>
      </c>
      <c r="G24" s="14">
        <v>27459.1</v>
      </c>
      <c r="H24" s="14">
        <f ca="1">ROUND(INDIRECT(ADDRESS(ROW()+(0), COLUMN()+(-2), 1))*INDIRECT(ADDRESS(ROW()+(0), COLUMN()+(-1), 1)), 2)</f>
        <v>17216.9</v>
      </c>
    </row>
    <row r="25" spans="1:8" ht="13.50" thickBot="1" customHeight="1">
      <c r="A25" s="15"/>
      <c r="B25" s="15"/>
      <c r="C25" s="15"/>
      <c r="D25" s="15"/>
      <c r="E25" s="15"/>
      <c r="F25" s="9" t="s">
        <v>49</v>
      </c>
      <c r="G25" s="9"/>
      <c r="H25" s="17">
        <f ca="1">ROUND(SUM(INDIRECT(ADDRESS(ROW()+(-1), COLUMN()+(0), 1)),INDIRECT(ADDRESS(ROW()+(-2), COLUMN()+(0), 1))), 2)</f>
        <v>35327.5</v>
      </c>
    </row>
    <row r="26" spans="1:8" ht="13.50" thickBot="1" customHeight="1">
      <c r="A26" s="15">
        <v>4</v>
      </c>
      <c r="B26" s="15"/>
      <c r="C26" s="15"/>
      <c r="D26" s="15"/>
      <c r="E26" s="18" t="s">
        <v>50</v>
      </c>
      <c r="F26" s="18"/>
      <c r="G26" s="15"/>
      <c r="H26" s="15"/>
    </row>
    <row r="27" spans="1:8" ht="13.50" thickBot="1" customHeight="1">
      <c r="A27" s="19"/>
      <c r="B27" s="19"/>
      <c r="C27" s="20" t="s">
        <v>51</v>
      </c>
      <c r="D27" s="20"/>
      <c r="E27" s="19" t="s">
        <v>52</v>
      </c>
      <c r="F27" s="13">
        <v>2</v>
      </c>
      <c r="G27" s="14">
        <f ca="1">ROUND(SUM(INDIRECT(ADDRESS(ROW()+(-2), COLUMN()+(1), 1)),INDIRECT(ADDRESS(ROW()+(-6), COLUMN()+(1), 1)),INDIRECT(ADDRESS(ROW()+(-10), COLUMN()+(1), 1))), 2)</f>
        <v>89581.4</v>
      </c>
      <c r="H27" s="14">
        <f ca="1">ROUND(INDIRECT(ADDRESS(ROW()+(0), COLUMN()+(-2), 1))*INDIRECT(ADDRESS(ROW()+(0), COLUMN()+(-1), 1))/100, 2)</f>
        <v>1791.63</v>
      </c>
    </row>
    <row r="28" spans="1:8" ht="13.50" thickBot="1" customHeight="1">
      <c r="A28" s="21" t="s">
        <v>53</v>
      </c>
      <c r="B28" s="21"/>
      <c r="C28" s="22"/>
      <c r="D28" s="22"/>
      <c r="E28" s="23"/>
      <c r="F28" s="24" t="s">
        <v>54</v>
      </c>
      <c r="G28" s="25"/>
      <c r="H28" s="26">
        <f ca="1">ROUND(SUM(INDIRECT(ADDRESS(ROW()+(-1), COLUMN()+(0), 1)),INDIRECT(ADDRESS(ROW()+(-3), COLUMN()+(0), 1)),INDIRECT(ADDRESS(ROW()+(-7), COLUMN()+(0), 1)),INDIRECT(ADDRESS(ROW()+(-11), COLUMN()+(0), 1))), 2)</f>
        <v>91373.1</v>
      </c>
    </row>
  </sheetData>
  <mergeCells count="5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147638" right="0.147638" top="0.206693" bottom="0.206693" header="0.0" footer="0.0"/>
  <pageSetup paperSize="9" orientation="portrait"/>
  <rowBreaks count="0" manualBreakCount="0">
    </rowBreaks>
</worksheet>
</file>