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<sst xmlns="http://schemas.openxmlformats.org/spreadsheetml/2006/main" count="52" uniqueCount="52">
  <si>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</si>
  <si>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MPA010</t>
  </si>
  <si>
    <t xml:space="preserve">m²</t>
  </si>
  <si>
    <t xml:space="preserve">Piso de adoquines cerámicos clinker.</t>
  </si>
  <si>
    <r>
      <rPr>
        <sz val="8.25"/>
        <color rgb="FF000000"/>
        <rFont val="Arial"/>
        <family val="2"/>
      </rPr>
      <t xml:space="preserve">Piso de adoquines cerámicos clinker, en exteriores, realizado sobre firme con tráfico de categoría C4 (áreas peatonales, calles residenciales) y categoría de explanada E1 (5 &lt;= CBR &lt; 10), compuesto por base flexible de zahorra natural, de 20 cm de espesor, con extendido y compactado al 100% del Proctor Modificado, mediante la colocación flexible, con aparejo a matajuntas, de adoquines cerámicos clinker de color rojo, acabado superficial liso, cuyas características técnicas cumplen la, de 240x120x60 mm, sobre una capa de arena de granulometría comprendida entre 0,5 y 5 mm, dejando entre ellos una junta de separación de entre 2 y 3 mm, para su posterior rejuntado con arena natural, fina y seca, de 2 mm de tamaño máximo; y vibrado del piso con bandeja vibrante de guiado manual.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</si>
  <si>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</si>
  <si>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</si>
  <si>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</si>
  <si>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</si>
  <si>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</si>
  <si>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</si>
  <si>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</si>
  <si>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mt01zah010a</t>
  </si>
  <si>
    <t xml:space="preserve">t</t>
  </si>
  <si>
    <t xml:space="preserve">Zahorra natural caliza.</t>
  </si>
  <si>
    <t xml:space="preserve">mt01arp021c</t>
  </si>
  <si>
    <t xml:space="preserve">m³</t>
  </si>
  <si>
    <t xml:space="preserve">Arena de granulometría comprendida entre 0,5 y 5 mm, no conteniendo más de un 3% de materia orgánica y arcilla. Se tendrá en cuenta lo especificado en sobre la friabilidad y en sobre la resistencia a la fragmentación de la arena.</t>
  </si>
  <si>
    <t xml:space="preserve">mt18acg010c</t>
  </si>
  <si>
    <t xml:space="preserve">Ud</t>
  </si>
  <si>
    <t xml:space="preserve">Adoquín cerámico clinker, de color rojo, acabado superficial liso, 240x120x60 mm, cuyas características técnicas cumplen la.</t>
  </si>
  <si>
    <t xml:space="preserve">mt01arp020a</t>
  </si>
  <si>
    <t xml:space="preserve">kg</t>
  </si>
  <si>
    <t xml:space="preserve">Arena natural, fina y seca, de 2 mm de tamaño máximo, exenta de sales perjudiciales, presentada en sacos.</t>
  </si>
  <si>
    <t xml:space="preserve">Subtotal materiales:</t>
  </si>
  <si>
    <t xml:space="preserve">Equipo</t>
  </si>
  <si>
    <t xml:space="preserve">mq01mot010a</t>
  </si>
  <si>
    <t xml:space="preserve">h</t>
  </si>
  <si>
    <t xml:space="preserve">Motoniveladora de 141 kW.</t>
  </si>
  <si>
    <t xml:space="preserve">mq02rov010i</t>
  </si>
  <si>
    <t xml:space="preserve">h</t>
  </si>
  <si>
    <t xml:space="preserve">Compactador monocilíndrico vibrante autopropulsado, de 129 kW, de 16,2 t, anchura de trabajo 213,4 cm.</t>
  </si>
  <si>
    <t xml:space="preserve">mq02cia020j</t>
  </si>
  <si>
    <t xml:space="preserve">h</t>
  </si>
  <si>
    <t xml:space="preserve">Camión cisterna, de 8 m³ de capacidad.</t>
  </si>
  <si>
    <t xml:space="preserve">mq02rod010a</t>
  </si>
  <si>
    <t xml:space="preserve">h</t>
  </si>
  <si>
    <t xml:space="preserve">Bandeja vibrante de guiado manual, de 170 kg, anchura de trabajo 50 cm, reversible.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</si>
  <si>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</si>
  <si>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</si>
  <si>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</si>
  <si>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</si>
  <si>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</si>
  <si>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</si>
  <si>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</si>
  <si>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</si>
  <si>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</si>
  <si>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</si>
  <si>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</si>
  <si>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</si>
  <si>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$ 4.388,47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</si>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</sst>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2.21" customWidth="1"/>
    <col min="4" max="4" width="5.44" customWidth="1"/>
    <col min="5" max="5" width="69.53" customWidth="1"/>
    <col min="6" max="6" width="11.22" customWidth="1"/>
    <col min="7" max="7" width="14.7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0.23</v>
      </c>
      <c r="G10" s="12">
        <v>24999.6</v>
      </c>
      <c r="H10" s="12">
        <f ca="1">ROUND(INDIRECT(ADDRESS(ROW()+(0), COLUMN()+(-2), 1))*INDIRECT(ADDRESS(ROW()+(0), COLUMN()+(-1), 1)), 2)</f>
        <v>5749.9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0.055</v>
      </c>
      <c r="G11" s="12">
        <v>59999</v>
      </c>
      <c r="H11" s="12">
        <f ca="1">ROUND(INDIRECT(ADDRESS(ROW()+(0), COLUMN()+(-2), 1))*INDIRECT(ADDRESS(ROW()+(0), COLUMN()+(-1), 1)), 2)</f>
        <v>3299.95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38.85</v>
      </c>
      <c r="G12" s="12">
        <v>1440.38</v>
      </c>
      <c r="H12" s="12">
        <f ca="1">ROUND(INDIRECT(ADDRESS(ROW()+(0), COLUMN()+(-2), 1))*INDIRECT(ADDRESS(ROW()+(0), COLUMN()+(-1), 1)), 2)</f>
        <v>55958.8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874.99</v>
      </c>
      <c r="H13" s="14">
        <f ca="1">ROUND(INDIRECT(ADDRESS(ROW()+(0), COLUMN()+(-2), 1))*INDIRECT(ADDRESS(ROW()+(0), COLUMN()+(-1), 1)), 2)</f>
        <v>874.99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65883.6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0.008</v>
      </c>
      <c r="G16" s="12">
        <v>192223</v>
      </c>
      <c r="H16" s="12">
        <f ca="1">ROUND(INDIRECT(ADDRESS(ROW()+(0), COLUMN()+(-2), 1))*INDIRECT(ADDRESS(ROW()+(0), COLUMN()+(-1), 1)), 2)</f>
        <v>1537.78</v>
      </c>
    </row>
    <row r="17" spans="1:8" ht="24.0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0.013</v>
      </c>
      <c r="G17" s="12">
        <v>176682</v>
      </c>
      <c r="H17" s="12">
        <f ca="1">ROUND(INDIRECT(ADDRESS(ROW()+(0), COLUMN()+(-2), 1))*INDIRECT(ADDRESS(ROW()+(0), COLUMN()+(-1), 1)), 2)</f>
        <v>2296.86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0.006</v>
      </c>
      <c r="G18" s="12">
        <v>301070</v>
      </c>
      <c r="H18" s="12">
        <f ca="1">ROUND(INDIRECT(ADDRESS(ROW()+(0), COLUMN()+(-2), 1))*INDIRECT(ADDRESS(ROW()+(0), COLUMN()+(-1), 1)), 2)</f>
        <v>1806.42</v>
      </c>
    </row>
    <row r="19" spans="1:8" ht="24.0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0.154</v>
      </c>
      <c r="G19" s="14">
        <v>12052.9</v>
      </c>
      <c r="H19" s="14">
        <f ca="1">ROUND(INDIRECT(ADDRESS(ROW()+(0), COLUMN()+(-2), 1))*INDIRECT(ADDRESS(ROW()+(0), COLUMN()+(-1), 1)), 2)</f>
        <v>1856.15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1))), 2)</f>
        <v>7497.21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0.248</v>
      </c>
      <c r="G22" s="12">
        <v>27792.3</v>
      </c>
      <c r="H22" s="12">
        <f ca="1">ROUND(INDIRECT(ADDRESS(ROW()+(0), COLUMN()+(-2), 1))*INDIRECT(ADDRESS(ROW()+(0), COLUMN()+(-1), 1)), 2)</f>
        <v>6892.49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0.278</v>
      </c>
      <c r="G23" s="14">
        <v>20774.2</v>
      </c>
      <c r="H23" s="14">
        <f ca="1">ROUND(INDIRECT(ADDRESS(ROW()+(0), COLUMN()+(-2), 1))*INDIRECT(ADDRESS(ROW()+(0), COLUMN()+(-1), 1)), 2)</f>
        <v>5775.22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1))), 2)</f>
        <v>12667.7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4">
        <f ca="1">ROUND(SUM(INDIRECT(ADDRESS(ROW()+(-2), COLUMN()+(1), 1)),INDIRECT(ADDRESS(ROW()+(-6), COLUMN()+(1), 1)),INDIRECT(ADDRESS(ROW()+(-12), COLUMN()+(1), 1))), 2)</f>
        <v>86048.5</v>
      </c>
      <c r="H26" s="14">
        <f ca="1">ROUND(INDIRECT(ADDRESS(ROW()+(0), COLUMN()+(-2), 1))*INDIRECT(ADDRESS(ROW()+(0), COLUMN()+(-1), 1))/100, 2)</f>
        <v>1720.97</v>
      </c>
    </row>
    <row r="27" spans="1:8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1)),INDIRECT(ADDRESS(ROW()+(-7), COLUMN()+(0), 1)),INDIRECT(ADDRESS(ROW()+(-13), COLUMN()+(0), 1))), 2)</f>
        <v>87769.5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